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 財政、管財グループ\1 財政関係\2 決算関係\5 財政状況公表関係\財政状況資料集（ＨＰ公表用）\エクセ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<sst xmlns="http://schemas.openxmlformats.org/spreadsheetml/2006/main" count="1132" uniqueCount="600">
  <si>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</si>
  <si>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</si>
  <si>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</si>
  <si>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</si>
  <si>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</si>
  <si>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</si>
  <si>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</si>
  <si>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</si>
  <si>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</si>
  <si>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</si>
  <si>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</si>
  <si>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</si>
  <si>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</si>
  <si>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</si>
  <si>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</si>
  <si>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</si>
  <si>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</si>
  <si>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</si>
  <si>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</si>
  <si>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</si>
  <si>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</si>
  <si>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</si>
  <si>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</si>
  <si>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</si>
  <si>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</si>
  <si>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</si>
  <si>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</si>
  <si>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</si>
  <si>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</si>
  <si>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</si>
  <si>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</si>
  <si>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</si>
  <si>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</si>
  <si>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</si>
  <si>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</si>
  <si>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</si>
  <si>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</si>
  <si>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</si>
  <si>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</si>
  <si>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</si>
  <si>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</si>
  <si>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</si>
  <si>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</si>
  <si>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</si>
  <si>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</si>
  <si>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</si>
  <si>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</si>
  <si>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</si>
  <si>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</si>
  <si>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</si>
  <si>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</si>
  <si>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</si>
  <si>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</si>
  <si>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</si>
  <si>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</si>
  <si>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</si>
  <si>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</si>
  <si>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</si>
  <si>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</si>
  <si>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</si>
  <si>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</si>
  <si>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</si>
  <si>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</si>
  <si>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</si>
  <si>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</si>
  <si>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</si>
  <si>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</si>
  <si>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</si>
  <si>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</si>
  <si>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</si>
  <si>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</si>
  <si>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</si>
  <si>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</si>
  <si>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</si>
  <si>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</si>
  <si>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</si>
  <si>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</si>
  <si>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</si>
  <si>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</si>
  <si>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</si>
  <si>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</si>
  <si>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</si>
  <si>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</si>
  <si>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</si>
  <si>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</si>
  <si>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</si>
  <si>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</si>
  <si>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</si>
  <si>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</si>
  <si>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</si>
  <si>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</si>
  <si>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</si>
  <si>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</si>
  <si>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</si>
  <si>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</si>
  <si>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</si>
  <si>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</si>
  <si>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</si>
  <si>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</si>
  <si>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</si>
  <si>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</si>
  <si>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</si>
  <si>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</si>
  <si>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</si>
  <si>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</si>
  <si>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</si>
  <si>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</si>
  <si>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</si>
  <si>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</si>
  <si>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</si>
  <si>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</si>
  <si>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</si>
  <si>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</si>
  <si>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</si>
  <si>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</si>
  <si>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</si>
  <si>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</si>
  <si>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</si>
  <si>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</si>
  <si>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</si>
  <si>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</si>
  <si>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</si>
  <si>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</si>
  <si>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</si>
  <si>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</si>
  <si>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</si>
  <si>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</si>
  <si>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</si>
  <si>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</si>
  <si>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</si>
  <si>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</si>
  <si>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</si>
  <si>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</si>
  <si>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</si>
  <si>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</si>
  <si>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</si>
  <si>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</si>
  <si>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</si>
  <si>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</si>
  <si>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</si>
  <si>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</si>
  <si>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</si>
  <si>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</si>
  <si>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</si>
  <si>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</si>
  <si>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</si>
  <si>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</si>
  <si>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</si>
  <si>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</si>
  <si>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</si>
  <si>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</si>
  <si>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</si>
  <si>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</si>
  <si>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</si>
  <si>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</si>
  <si>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</si>
  <si>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</si>
  <si>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</si>
  <si>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</si>
  <si>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</si>
  <si>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</si>
  <si>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</si>
  <si>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</si>
  <si>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</si>
  <si>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</si>
  <si>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</si>
  <si>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</si>
  <si>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</si>
  <si>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</si>
  <si>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</si>
  <si>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</si>
  <si>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</si>
  <si>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</si>
  <si>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</si>
  <si>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</si>
  <si>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</si>
  <si>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</si>
  <si>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</si>
  <si>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</si>
  <si>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</si>
  <si>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</si>
  <si>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</si>
  <si>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</si>
  <si>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</si>
  <si>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</si>
  <si>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</si>
  <si>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</si>
  <si>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</si>
  <si>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</si>
  <si>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</si>
  <si>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</si>
  <si>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</si>
  <si>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</si>
  <si>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</si>
  <si>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</si>
  <si>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</si>
  <si>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</si>
  <si>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</si>
  <si>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</si>
  <si>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</si>
  <si>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</si>
  <si>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</si>
  <si>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</si>
  <si>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</si>
  <si>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</si>
  <si>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</si>
  <si>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</si>
  <si>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</si>
  <si>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</si>
  <si>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</si>
  <si>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</si>
  <si>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愛媛県松野町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</si>
  <si>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</si>
  <si>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</si>
  <si>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</si>
  <si>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</si>
  <si>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</si>
  <si>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</si>
  <si>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</si>
  <si>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</si>
  <si>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</si>
  <si>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</si>
  <si>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</si>
  <si>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</si>
  <si>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</si>
  <si>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</si>
  <si>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</si>
  <si>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</si>
  <si>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</si>
  <si>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</si>
  <si>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</si>
  <si>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</si>
  <si>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</si>
  <si>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</si>
  <si>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</si>
  <si>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</si>
  <si>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</si>
  <si>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</si>
  <si>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</si>
  <si>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</si>
  <si>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</si>
  <si>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</si>
  <si>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</si>
  <si>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</si>
  <si>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</si>
  <si>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</si>
  <si>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</si>
  <si>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</si>
  <si>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</si>
  <si>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</si>
  <si>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</si>
  <si>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</si>
  <si>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</si>
  <si>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</si>
  <si>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</si>
  <si>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</si>
  <si>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</si>
  <si>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</si>
  <si>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</si>
  <si>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</si>
  <si>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</si>
  <si>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</si>
  <si>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</si>
  <si>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</si>
  <si>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</si>
  <si>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</si>
  <si>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</si>
  <si>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</si>
  <si>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</si>
  <si>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</si>
  <si>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</si>
  <si>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</si>
  <si>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</si>
  <si>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</si>
  <si>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</si>
  <si>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</si>
  <si>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</si>
  <si>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</si>
  <si>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</si>
  <si>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</si>
  <si>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</si>
  <si>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</si>
  <si>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</si>
  <si>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</si>
  <si>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</si>
  <si>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</si>
  <si>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</si>
  <si>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</si>
  <si>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</si>
  <si>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</si>
  <si>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</si>
  <si>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</si>
  <si>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</si>
  <si>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</si>
  <si>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</si>
  <si>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</si>
  <si>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</si>
  <si>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</si>
  <si>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</si>
  <si>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</si>
  <si>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</si>
  <si>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</si>
  <si>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</si>
  <si>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</si>
  <si>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</si>
  <si>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</si>
  <si>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</si>
  <si>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</si>
  <si>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</si>
  <si>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</si>
  <si>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</si>
  <si>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</si>
  <si>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</si>
  <si>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</si>
  <si>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</si>
  <si>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</si>
  <si>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</si>
  <si>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</si>
  <si>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</si>
  <si>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</si>
  <si>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</si>
  <si>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</si>
  <si>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</si>
  <si>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</si>
  <si>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</si>
  <si>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</si>
  <si>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</si>
  <si>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</si>
  <si>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</si>
  <si>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</si>
  <si>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</si>
  <si>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</si>
  <si>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</si>
  <si>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</si>
  <si>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</si>
  <si>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</si>
  <si>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</si>
  <si>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</si>
  <si>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</si>
  <si>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</si>
  <si>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</si>
  <si>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</si>
  <si>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</si>
  <si>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</si>
  <si>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</si>
  <si>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</si>
  <si>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</si>
  <si>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</si>
  <si>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</si>
  <si>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</si>
  <si>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</si>
  <si>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</si>
  <si>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</si>
  <si>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</si>
  <si>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</si>
  <si>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</si>
  <si>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</si>
  <si>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</si>
  <si>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</si>
  <si>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</si>
  <si>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</si>
  <si>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愛媛県松野町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</si>
  <si>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</si>
  <si>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</si>
  <si>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</si>
  <si>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</si>
  <si>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</si>
  <si>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</si>
  <si>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</si>
  <si>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</si>
  <si>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</si>
  <si>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</si>
  <si>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</si>
  <si>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</si>
  <si>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</si>
  <si>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</si>
  <si>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</si>
  <si>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</si>
  <si>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</si>
  <si>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</si>
  <si>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</si>
  <si>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</si>
  <si>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</si>
  <si>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</si>
  <si>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</si>
  <si>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</si>
  <si>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</si>
  <si>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</si>
  <si>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</si>
  <si>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</si>
  <si>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</si>
  <si>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</si>
  <si>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</si>
  <si>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</si>
  <si>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</si>
  <si>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</si>
  <si>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</si>
  <si>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</si>
  <si>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</si>
  <si>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</si>
  <si>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</si>
  <si>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</si>
  <si>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</si>
  <si>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</si>
  <si>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</si>
  <si>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</si>
  <si>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</si>
  <si>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</si>
  <si>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</si>
  <si>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</si>
  <si>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</si>
  <si>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</si>
  <si>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</si>
  <si>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</si>
  <si>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</si>
  <si>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</si>
  <si>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</si>
  <si>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</si>
  <si>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</si>
  <si>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</si>
  <si>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</si>
  <si>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</si>
  <si>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</si>
  <si>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</si>
  <si>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</si>
  <si>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</si>
  <si>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</si>
  <si>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</si>
  <si>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</si>
  <si>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</si>
  <si>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</si>
  <si>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</si>
  <si>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</si>
  <si>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</si>
  <si>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</si>
  <si>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</si>
  <si>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</si>
  <si>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</si>
  <si>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</si>
  <si>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</si>
  <si>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</si>
  <si>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</si>
  <si>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</si>
  <si>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</si>
  <si>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</si>
  <si>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</si>
  <si>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</si>
  <si>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</si>
  <si>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</si>
  <si>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</si>
  <si>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</si>
  <si>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</si>
  <si>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</si>
  <si>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</si>
  <si>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</si>
  <si>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</si>
  <si>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</si>
  <si>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</si>
  <si>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</si>
  <si>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</si>
  <si>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</si>
  <si>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</si>
  <si>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</si>
  <si>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</si>
  <si>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</si>
  <si>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</si>
  <si>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</si>
  <si>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</si>
  <si>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</si>
  <si>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</si>
  <si>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</si>
  <si>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</si>
  <si>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</si>
  <si>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</si>
  <si>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</si>
  <si>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</si>
  <si>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</si>
  <si>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</si>
  <si>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</si>
  <si>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</si>
  <si>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</si>
  <si>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</si>
  <si>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</si>
  <si>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</si>
  <si>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</si>
  <si>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</si>
  <si>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</si>
  <si>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</si>
  <si>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</si>
  <si>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</si>
  <si>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</si>
  <si>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</si>
  <si>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</si>
  <si>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</si>
  <si>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</si>
  <si>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</si>
  <si>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</si>
  <si>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</si>
  <si>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</si>
  <si>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</si>
  <si>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</si>
  <si>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</si>
  <si>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</si>
  <si>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</si>
  <si>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</si>
  <si>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</si>
  <si>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</si>
  <si>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</si>
  <si>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</si>
  <si>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</si>
  <si>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</si>
  <si>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</si>
  <si>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</si>
  <si>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</si>
  <si>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</si>
  <si>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</si>
  <si>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</si>
  <si>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</si>
  <si>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</si>
  <si>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</si>
  <si>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</si>
  <si>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</si>
  <si>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</si>
  <si>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</si>
  <si>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</si>
  <si>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</si>
  <si>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</si>
  <si>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</si>
  <si>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</si>
  <si>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</si>
  <si>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</si>
  <si>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</si>
  <si>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</si>
  <si>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</si>
  <si>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</si>
  <si>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</si>
  <si>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</si>
  <si>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</si>
  <si>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</si>
  <si>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</si>
  <si>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</si>
  <si>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</si>
  <si>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</si>
  <si>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</si>
  <si>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</si>
  <si>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</si>
  <si>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</si>
  <si>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</si>
  <si>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</si>
  <si>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</si>
  <si>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</si>
  <si>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1.62</t>
  </si>
  <si>
    <t>▲ 3.82</t>
  </si>
  <si>
    <t>▲ 5.35</t>
  </si>
  <si>
    <t>住宅新築資金等貸付事業特別会計</t>
  </si>
  <si>
    <t>▲ 1.35</t>
  </si>
  <si>
    <t>▲ 1.53</t>
  </si>
  <si>
    <t>▲ 1.63</t>
  </si>
  <si>
    <t>▲ 1.69</t>
  </si>
  <si>
    <t>▲ 1.81</t>
  </si>
  <si>
    <t>一般会計</t>
  </si>
  <si>
    <t>国民健康保険特別会計</t>
  </si>
  <si>
    <t>簡易水道特別会計</t>
  </si>
  <si>
    <t>介護保険特別会計</t>
  </si>
  <si>
    <t>後期高齢者医療保険事業特別会計</t>
  </si>
  <si>
    <t>国民健康保険中央診療所特別会計</t>
  </si>
  <si>
    <t>その他会計（赤字）</t>
  </si>
  <si>
    <t>その他会計（黒字）</t>
  </si>
  <si>
    <t>-</t>
    <phoneticPr fontId="2"/>
  </si>
  <si>
    <t>-</t>
    <phoneticPr fontId="2"/>
  </si>
  <si>
    <t>-</t>
    <phoneticPr fontId="2"/>
  </si>
  <si>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</si>
  <si>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</si>
  <si>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</si>
  <si>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4"/>
  </si>
  <si>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4"/>
  </si>
  <si>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4"/>
  </si>
  <si>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4"/>
  </si>
  <si>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4"/>
  </si>
  <si>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4"/>
  </si>
  <si>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</si>
  <si>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</si>
  <si>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4"/>
  </si>
  <si>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4"/>
  </si>
  <si>
    <t>－</t>
  </si>
  <si>
    <t>法非適用企業</t>
  </si>
  <si>
    <t>-</t>
    <phoneticPr fontId="2"/>
  </si>
  <si>
    <t>-</t>
    <phoneticPr fontId="2"/>
  </si>
  <si>
    <t>-</t>
    <phoneticPr fontId="2"/>
  </si>
  <si>
    <t>-</t>
    <phoneticPr fontId="2"/>
  </si>
  <si>
    <t>-</t>
    <phoneticPr fontId="2"/>
  </si>
  <si>
    <t>株式会社松野町農林公社</t>
    <rPh sb="0" eb="2">
      <t>カブシキ</t>
    </rPh>
    <rPh sb="2" eb="4">
      <t>カイシャ</t>
    </rPh>
    <rPh sb="4" eb="7">
      <t>マツノチョウ</t>
    </rPh>
    <rPh sb="7" eb="9">
      <t>ノウリン</t>
    </rPh>
    <rPh sb="9" eb="11">
      <t>コウシャ</t>
    </rPh>
    <phoneticPr fontId="2"/>
  </si>
  <si>
    <t>株式会社まちづくり松野</t>
    <rPh sb="0" eb="2">
      <t>カブシキ</t>
    </rPh>
    <rPh sb="2" eb="4">
      <t>カイシャ</t>
    </rPh>
    <rPh sb="9" eb="11">
      <t>マツノ</t>
    </rPh>
    <phoneticPr fontId="2"/>
  </si>
  <si>
    <t>-</t>
    <phoneticPr fontId="2"/>
  </si>
  <si>
    <t>－</t>
    <phoneticPr fontId="2"/>
  </si>
  <si>
    <t>庁舎建設基金</t>
    <rPh sb="0" eb="2">
      <t>チョウシャ</t>
    </rPh>
    <rPh sb="2" eb="4">
      <t>ケンセツ</t>
    </rPh>
    <rPh sb="4" eb="6">
      <t>キキン</t>
    </rPh>
    <phoneticPr fontId="11"/>
  </si>
  <si>
    <t>地域福祉基金</t>
    <rPh sb="0" eb="2">
      <t>チイキ</t>
    </rPh>
    <rPh sb="2" eb="4">
      <t>フクシ</t>
    </rPh>
    <rPh sb="4" eb="6">
      <t>キキン</t>
    </rPh>
    <phoneticPr fontId="11"/>
  </si>
  <si>
    <t>災害対策基金</t>
    <rPh sb="0" eb="2">
      <t>サイガイ</t>
    </rPh>
    <rPh sb="2" eb="4">
      <t>タイサク</t>
    </rPh>
    <rPh sb="4" eb="6">
      <t>キキン</t>
    </rPh>
    <phoneticPr fontId="11"/>
  </si>
  <si>
    <t>観光産業振興基金</t>
    <rPh sb="0" eb="2">
      <t>カンコウ</t>
    </rPh>
    <rPh sb="2" eb="4">
      <t>サンギョウ</t>
    </rPh>
    <rPh sb="4" eb="6">
      <t>シンコウ</t>
    </rPh>
    <rPh sb="6" eb="8">
      <t>キキン</t>
    </rPh>
    <phoneticPr fontId="11"/>
  </si>
  <si>
    <t>ふるさと応援基金</t>
    <rPh sb="4" eb="6">
      <t>オウエン</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</si>
</sst>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310300</c:v>
                </c:pt>
                <c:pt idx="4">
                  <c:v>317319</c:v>
                </c:pt>
              </c:numCache>
            </c:numRef>
          </c:val>
          <c:smooth val="0"/>
          <c:extLst>
            <c:ext xmlns:c16="http://schemas.microsoft.com/office/drawing/2014/chart" uri="{C3380CC4-5D6E-409C-BE32-E72D297353CC}">
              <c16:uniqueId val="{00000000-B583-4558-9E60-B832DCB548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223282</c:v>
                </c:pt>
                <c:pt idx="1">
                  <c:v>131628</c:v>
                </c:pt>
                <c:pt idx="2">
                  <c:v>145892</c:v>
                </c:pt>
                <c:pt idx="3">
                  <c:v>131133</c:v>
                </c:pt>
                <c:pt idx="4">
                  <c:v>177886</c:v>
                </c:pt>
              </c:numCache>
            </c:numRef>
          </c:val>
          <c:smooth val="0"/>
          <c:extLst>
            <c:ext xmlns:c16="http://schemas.microsoft.com/office/drawing/2014/chart" uri="{C3380CC4-5D6E-409C-BE32-E72D297353CC}">
              <c16:uniqueId val="{00000001-B583-4558-9E60-B832DCB548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7.33</c:v>
                </c:pt>
                <c:pt idx="1">
                  <c:v>5.84</c:v>
                </c:pt>
                <c:pt idx="2">
                  <c:v>5.98</c:v>
                </c:pt>
                <c:pt idx="3">
                  <c:v>3.93</c:v>
                </c:pt>
                <c:pt idx="4">
                  <c:v>3.27</c:v>
                </c:pt>
              </c:numCache>
            </c:numRef>
          </c:val>
          <c:extLst>
            <c:ext xmlns:c16="http://schemas.microsoft.com/office/drawing/2014/chart" uri="{C3380CC4-5D6E-409C-BE32-E72D297353CC}">
              <c16:uniqueId val="{00000000-65DB-411E-BC9A-AF0F8D11F3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33.67</c:v>
                </c:pt>
                <c:pt idx="1">
                  <c:v>39.020000000000003</c:v>
                </c:pt>
                <c:pt idx="2">
                  <c:v>42.16</c:v>
                </c:pt>
                <c:pt idx="3">
                  <c:v>44.81</c:v>
                </c:pt>
                <c:pt idx="4">
                  <c:v>41.62</c:v>
                </c:pt>
              </c:numCache>
            </c:numRef>
          </c:val>
          <c:extLst>
            <c:ext xmlns:c16="http://schemas.microsoft.com/office/drawing/2014/chart" uri="{C3380CC4-5D6E-409C-BE32-E72D297353CC}">
              <c16:uniqueId val="{00000001-65DB-411E-BC9A-AF0F8D11F3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1.45</c:v>
                </c:pt>
                <c:pt idx="1">
                  <c:v>-1.62</c:v>
                </c:pt>
                <c:pt idx="2">
                  <c:v>0.27</c:v>
                </c:pt>
                <c:pt idx="3">
                  <c:v>-3.82</c:v>
                </c:pt>
                <c:pt idx="4">
                  <c:v>-5.35</c:v>
                </c:pt>
              </c:numCache>
            </c:numRef>
          </c:val>
          <c:smooth val="0"/>
          <c:extLst>
            <c:ext xmlns:c16="http://schemas.microsoft.com/office/drawing/2014/chart" uri="{C3380CC4-5D6E-409C-BE32-E72D297353CC}">
              <c16:uniqueId val="{00000002-65DB-411E-BC9A-AF0F8D11F3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88-4C2D-87F1-476CBD23B7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88-4C2D-87F1-476CBD23B7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88-4C2D-87F1-476CBD23B7C4}"/>
            </c:ext>
          </c:extLst>
        </c:ser>
        <c:ser>
          <c:idx val="3"/>
          <c:order val="3"/>
          <c:tx>
            <c:strRef>
              <c:f>データシート!$A$30</c:f>
              <c:strCache>
                <c:ptCount val="1"/>
                <c:pt idx="0">
                  <c:v>国民健康保険中央診療所特別会計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0.87</c:v>
                </c:pt>
                <c:pt idx="2">
                  <c:v>#N/A</c:v>
                </c:pt>
                <c:pt idx="3">
                  <c:v>0.61</c:v>
                </c:pt>
                <c:pt idx="4">
                  <c:v>#N/A</c:v>
                </c:pt>
                <c:pt idx="5">
                  <c:v>0.35</c:v>
                </c:pt>
                <c:pt idx="6">
                  <c:v>#N/A</c:v>
                </c:pt>
                <c:pt idx="7">
                  <c:v>0.5</c:v>
                </c:pt>
                <c:pt idx="8">
                  <c:v>#N/A</c:v>
                </c:pt>
                <c:pt idx="9">
                  <c:v>0</c:v>
                </c:pt>
              </c:numCache>
            </c:numRef>
          </c:val>
          <c:extLst>
            <c:ext xmlns:c16="http://schemas.microsoft.com/office/drawing/2014/chart" uri="{C3380CC4-5D6E-409C-BE32-E72D297353CC}">
              <c16:uniqueId val="{00000003-6988-4C2D-87F1-476CBD23B7C4}"/>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6988-4C2D-87F1-476CBD23B7C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1.07</c:v>
                </c:pt>
                <c:pt idx="2">
                  <c:v>#N/A</c:v>
                </c:pt>
                <c:pt idx="3">
                  <c:v>0.64</c:v>
                </c:pt>
                <c:pt idx="4">
                  <c:v>#N/A</c:v>
                </c:pt>
                <c:pt idx="5">
                  <c:v>0.72</c:v>
                </c:pt>
                <c:pt idx="6">
                  <c:v>#N/A</c:v>
                </c:pt>
                <c:pt idx="7">
                  <c:v>1.0900000000000001</c:v>
                </c:pt>
                <c:pt idx="8">
                  <c:v>#N/A</c:v>
                </c:pt>
                <c:pt idx="9">
                  <c:v>1.1299999999999999</c:v>
                </c:pt>
              </c:numCache>
            </c:numRef>
          </c:val>
          <c:extLst>
            <c:ext xmlns:c16="http://schemas.microsoft.com/office/drawing/2014/chart" uri="{C3380CC4-5D6E-409C-BE32-E72D297353CC}">
              <c16:uniqueId val="{00000005-6988-4C2D-87F1-476CBD23B7C4}"/>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1.1100000000000001</c:v>
                </c:pt>
                <c:pt idx="4">
                  <c:v>#N/A</c:v>
                </c:pt>
                <c:pt idx="5">
                  <c:v>1.59</c:v>
                </c:pt>
                <c:pt idx="6">
                  <c:v>#N/A</c:v>
                </c:pt>
                <c:pt idx="7">
                  <c:v>1.18</c:v>
                </c:pt>
                <c:pt idx="8">
                  <c:v>#N/A</c:v>
                </c:pt>
                <c:pt idx="9">
                  <c:v>1.2</c:v>
                </c:pt>
              </c:numCache>
            </c:numRef>
          </c:val>
          <c:extLst>
            <c:ext xmlns:c16="http://schemas.microsoft.com/office/drawing/2014/chart" uri="{C3380CC4-5D6E-409C-BE32-E72D297353CC}">
              <c16:uniqueId val="{00000006-6988-4C2D-87F1-476CBD23B7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0.59</c:v>
                </c:pt>
                <c:pt idx="2">
                  <c:v>#N/A</c:v>
                </c:pt>
                <c:pt idx="3">
                  <c:v>0.94</c:v>
                </c:pt>
                <c:pt idx="4">
                  <c:v>#N/A</c:v>
                </c:pt>
                <c:pt idx="5">
                  <c:v>2.25</c:v>
                </c:pt>
                <c:pt idx="6">
                  <c:v>#N/A</c:v>
                </c:pt>
                <c:pt idx="7">
                  <c:v>1.48</c:v>
                </c:pt>
                <c:pt idx="8">
                  <c:v>#N/A</c:v>
                </c:pt>
                <c:pt idx="9">
                  <c:v>2.15</c:v>
                </c:pt>
              </c:numCache>
            </c:numRef>
          </c:val>
          <c:extLst>
            <c:ext xmlns:c16="http://schemas.microsoft.com/office/drawing/2014/chart" uri="{C3380CC4-5D6E-409C-BE32-E72D297353CC}">
              <c16:uniqueId val="{00000007-6988-4C2D-87F1-476CBD23B7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8.69</c:v>
                </c:pt>
                <c:pt idx="2">
                  <c:v>#N/A</c:v>
                </c:pt>
                <c:pt idx="3">
                  <c:v>7.37</c:v>
                </c:pt>
                <c:pt idx="4">
                  <c:v>#N/A</c:v>
                </c:pt>
                <c:pt idx="5">
                  <c:v>7.61</c:v>
                </c:pt>
                <c:pt idx="6">
                  <c:v>#N/A</c:v>
                </c:pt>
                <c:pt idx="7">
                  <c:v>5.62</c:v>
                </c:pt>
                <c:pt idx="8">
                  <c:v>#N/A</c:v>
                </c:pt>
                <c:pt idx="9">
                  <c:v>5.08</c:v>
                </c:pt>
              </c:numCache>
            </c:numRef>
          </c:val>
          <c:extLst>
            <c:ext xmlns:c16="http://schemas.microsoft.com/office/drawing/2014/chart" uri="{C3380CC4-5D6E-409C-BE32-E72D297353CC}">
              <c16:uniqueId val="{00000008-6988-4C2D-87F1-476CBD23B7C4}"/>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1.35</c:v>
                </c:pt>
                <c:pt idx="1">
                  <c:v>#N/A</c:v>
                </c:pt>
                <c:pt idx="2">
                  <c:v>1.53</c:v>
                </c:pt>
                <c:pt idx="3">
                  <c:v>#N/A</c:v>
                </c:pt>
                <c:pt idx="4">
                  <c:v>1.63</c:v>
                </c:pt>
                <c:pt idx="5">
                  <c:v>#N/A</c:v>
                </c:pt>
                <c:pt idx="6">
                  <c:v>1.69</c:v>
                </c:pt>
                <c:pt idx="7">
                  <c:v>#N/A</c:v>
                </c:pt>
                <c:pt idx="8">
                  <c:v>1.81</c:v>
                </c:pt>
                <c:pt idx="9">
                  <c:v>#N/A</c:v>
                </c:pt>
              </c:numCache>
            </c:numRef>
          </c:val>
          <c:extLst>
            <c:ext xmlns:c16="http://schemas.microsoft.com/office/drawing/2014/chart" uri="{C3380CC4-5D6E-409C-BE32-E72D297353CC}">
              <c16:uniqueId val="{00000009-6988-4C2D-87F1-476CBD23B7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331</c:v>
                </c:pt>
                <c:pt idx="5">
                  <c:v>310</c:v>
                </c:pt>
                <c:pt idx="8">
                  <c:v>261</c:v>
                </c:pt>
                <c:pt idx="11">
                  <c:v>259</c:v>
                </c:pt>
                <c:pt idx="14">
                  <c:v>310</c:v>
                </c:pt>
              </c:numCache>
            </c:numRef>
          </c:val>
          <c:extLst>
            <c:ext xmlns:c16="http://schemas.microsoft.com/office/drawing/2014/chart" uri="{C3380CC4-5D6E-409C-BE32-E72D297353CC}">
              <c16:uniqueId val="{00000000-EEC8-46E1-A738-DF3287AD95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C8-46E1-A738-DF3287AD95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EEC8-46E1-A738-DF3287AD95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EEC8-46E1-A738-DF3287AD95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c:v>
                </c:pt>
                <c:pt idx="3">
                  <c:v>8</c:v>
                </c:pt>
                <c:pt idx="6">
                  <c:v>9</c:v>
                </c:pt>
                <c:pt idx="9">
                  <c:v>10</c:v>
                </c:pt>
                <c:pt idx="12">
                  <c:v>12</c:v>
                </c:pt>
              </c:numCache>
            </c:numRef>
          </c:val>
          <c:extLst>
            <c:ext xmlns:c16="http://schemas.microsoft.com/office/drawing/2014/chart" uri="{C3380CC4-5D6E-409C-BE32-E72D297353CC}">
              <c16:uniqueId val="{00000004-EEC8-46E1-A738-DF3287AD95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C8-46E1-A738-DF3287AD95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C8-46E1-A738-DF3287AD95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457</c:v>
                </c:pt>
                <c:pt idx="3">
                  <c:v>413</c:v>
                </c:pt>
                <c:pt idx="6">
                  <c:v>334</c:v>
                </c:pt>
                <c:pt idx="9">
                  <c:v>306</c:v>
                </c:pt>
                <c:pt idx="12">
                  <c:v>372</c:v>
                </c:pt>
              </c:numCache>
            </c:numRef>
          </c:val>
          <c:extLst>
            <c:ext xmlns:c16="http://schemas.microsoft.com/office/drawing/2014/chart" uri="{C3380CC4-5D6E-409C-BE32-E72D297353CC}">
              <c16:uniqueId val="{00000007-EEC8-46E1-A738-DF3287AD95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143</c:v>
                </c:pt>
                <c:pt idx="2">
                  <c:v>#N/A</c:v>
                </c:pt>
                <c:pt idx="3">
                  <c:v>#N/A</c:v>
                </c:pt>
                <c:pt idx="4">
                  <c:v>120</c:v>
                </c:pt>
                <c:pt idx="5">
                  <c:v>#N/A</c:v>
                </c:pt>
                <c:pt idx="6">
                  <c:v>#N/A</c:v>
                </c:pt>
                <c:pt idx="7">
                  <c:v>91</c:v>
                </c:pt>
                <c:pt idx="8">
                  <c:v>#N/A</c:v>
                </c:pt>
                <c:pt idx="9">
                  <c:v>#N/A</c:v>
                </c:pt>
                <c:pt idx="10">
                  <c:v>66</c:v>
                </c:pt>
                <c:pt idx="11">
                  <c:v>#N/A</c:v>
                </c:pt>
                <c:pt idx="12">
                  <c:v>#N/A</c:v>
                </c:pt>
                <c:pt idx="13">
                  <c:v>83</c:v>
                </c:pt>
                <c:pt idx="14">
                  <c:v>#N/A</c:v>
                </c:pt>
              </c:numCache>
            </c:numRef>
          </c:val>
          <c:smooth val="0"/>
          <c:extLst>
            <c:ext xmlns:c16="http://schemas.microsoft.com/office/drawing/2014/chart" uri="{C3380CC4-5D6E-409C-BE32-E72D297353CC}">
              <c16:uniqueId val="{00000008-EEC8-46E1-A738-DF3287AD95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2759</c:v>
                </c:pt>
                <c:pt idx="5">
                  <c:v>2788</c:v>
                </c:pt>
                <c:pt idx="8">
                  <c:v>3000</c:v>
                </c:pt>
                <c:pt idx="11">
                  <c:v>3312</c:v>
                </c:pt>
                <c:pt idx="14">
                  <c:v>3491</c:v>
                </c:pt>
              </c:numCache>
            </c:numRef>
          </c:val>
          <c:extLst>
            <c:ext xmlns:c16="http://schemas.microsoft.com/office/drawing/2014/chart" uri="{C3380CC4-5D6E-409C-BE32-E72D297353CC}">
              <c16:uniqueId val="{00000000-9880-4553-85AA-C8DB975F62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c:v>
                </c:pt>
                <c:pt idx="5">
                  <c:v>8</c:v>
                </c:pt>
                <c:pt idx="8">
                  <c:v>5</c:v>
                </c:pt>
                <c:pt idx="11">
                  <c:v>5</c:v>
                </c:pt>
                <c:pt idx="14">
                  <c:v>71</c:v>
                </c:pt>
              </c:numCache>
            </c:numRef>
          </c:val>
          <c:extLst>
            <c:ext xmlns:c16="http://schemas.microsoft.com/office/drawing/2014/chart" uri="{C3380CC4-5D6E-409C-BE32-E72D297353CC}">
              <c16:uniqueId val="{00000001-9880-4553-85AA-C8DB975F62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1188</c:v>
                </c:pt>
                <c:pt idx="5">
                  <c:v>1306</c:v>
                </c:pt>
                <c:pt idx="8">
                  <c:v>1478</c:v>
                </c:pt>
                <c:pt idx="11">
                  <c:v>1654</c:v>
                </c:pt>
                <c:pt idx="14">
                  <c:v>1656</c:v>
                </c:pt>
              </c:numCache>
            </c:numRef>
          </c:val>
          <c:extLst>
            <c:ext xmlns:c16="http://schemas.microsoft.com/office/drawing/2014/chart" uri="{C3380CC4-5D6E-409C-BE32-E72D297353CC}">
              <c16:uniqueId val="{00000002-9880-4553-85AA-C8DB975F62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80-4553-85AA-C8DB975F62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80-4553-85AA-C8DB975F62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80-4553-85AA-C8DB975F62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853</c:v>
                </c:pt>
                <c:pt idx="3">
                  <c:v>775</c:v>
                </c:pt>
                <c:pt idx="6">
                  <c:v>742</c:v>
                </c:pt>
                <c:pt idx="9">
                  <c:v>760</c:v>
                </c:pt>
                <c:pt idx="12">
                  <c:v>749</c:v>
                </c:pt>
              </c:numCache>
            </c:numRef>
          </c:val>
          <c:extLst>
            <c:ext xmlns:c16="http://schemas.microsoft.com/office/drawing/2014/chart" uri="{C3380CC4-5D6E-409C-BE32-E72D297353CC}">
              <c16:uniqueId val="{00000006-9880-4553-85AA-C8DB975F62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c:v>
                </c:pt>
                <c:pt idx="3">
                  <c:v>39</c:v>
                </c:pt>
                <c:pt idx="6">
                  <c:v>43</c:v>
                </c:pt>
                <c:pt idx="9">
                  <c:v>66</c:v>
                </c:pt>
                <c:pt idx="12">
                  <c:v>61</c:v>
                </c:pt>
              </c:numCache>
            </c:numRef>
          </c:val>
          <c:extLst>
            <c:ext xmlns:c16="http://schemas.microsoft.com/office/drawing/2014/chart" uri="{C3380CC4-5D6E-409C-BE32-E72D297353CC}">
              <c16:uniqueId val="{00000007-9880-4553-85AA-C8DB975F62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c:v>
                </c:pt>
                <c:pt idx="3">
                  <c:v>64</c:v>
                </c:pt>
                <c:pt idx="6">
                  <c:v>64</c:v>
                </c:pt>
                <c:pt idx="9">
                  <c:v>61</c:v>
                </c:pt>
                <c:pt idx="12">
                  <c:v>60</c:v>
                </c:pt>
              </c:numCache>
            </c:numRef>
          </c:val>
          <c:extLst>
            <c:ext xmlns:c16="http://schemas.microsoft.com/office/drawing/2014/chart" uri="{C3380CC4-5D6E-409C-BE32-E72D297353CC}">
              <c16:uniqueId val="{00000008-9880-4553-85AA-C8DB975F62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c:v>
                </c:pt>
                <c:pt idx="3">
                  <c:v>45</c:v>
                </c:pt>
                <c:pt idx="6">
                  <c:v>39</c:v>
                </c:pt>
                <c:pt idx="9">
                  <c:v>33</c:v>
                </c:pt>
                <c:pt idx="12">
                  <c:v>27</c:v>
                </c:pt>
              </c:numCache>
            </c:numRef>
          </c:val>
          <c:extLst>
            <c:ext xmlns:c16="http://schemas.microsoft.com/office/drawing/2014/chart" uri="{C3380CC4-5D6E-409C-BE32-E72D297353CC}">
              <c16:uniqueId val="{00000009-9880-4553-85AA-C8DB975F62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3319</c:v>
                </c:pt>
                <c:pt idx="3">
                  <c:v>3323</c:v>
                </c:pt>
                <c:pt idx="6">
                  <c:v>3591</c:v>
                </c:pt>
                <c:pt idx="9">
                  <c:v>4043</c:v>
                </c:pt>
                <c:pt idx="12">
                  <c:v>4315</c:v>
                </c:pt>
              </c:numCache>
            </c:numRef>
          </c:val>
          <c:extLst>
            <c:ext xmlns:c16="http://schemas.microsoft.com/office/drawing/2014/chart" uri="{C3380CC4-5D6E-409C-BE32-E72D297353CC}">
              <c16:uniqueId val="{0000000A-9880-4553-85AA-C8DB975F62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348</c:v>
                </c:pt>
                <c:pt idx="2">
                  <c:v>#N/A</c:v>
                </c:pt>
                <c:pt idx="3">
                  <c:v>#N/A</c:v>
                </c:pt>
                <c:pt idx="4">
                  <c:v>144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80-4553-85AA-C8DB975F62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857</c:v>
                </c:pt>
                <c:pt idx="1">
                  <c:v>900</c:v>
                </c:pt>
                <c:pt idx="2">
                  <c:v>858</c:v>
                </c:pt>
              </c:numCache>
            </c:numRef>
          </c:val>
          <c:extLst>
            <c:ext xmlns:c16="http://schemas.microsoft.com/office/drawing/2014/chart" uri="{C3380CC4-5D6E-409C-BE32-E72D297353CC}">
              <c16:uniqueId val="{00000000-2091-43AB-A1AB-E5820E5017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c:v>
                </c:pt>
                <c:pt idx="1">
                  <c:v>65</c:v>
                </c:pt>
                <c:pt idx="2">
                  <c:v>65</c:v>
                </c:pt>
              </c:numCache>
            </c:numRef>
          </c:val>
          <c:extLst>
            <c:ext xmlns:c16="http://schemas.microsoft.com/office/drawing/2014/chart" uri="{C3380CC4-5D6E-409C-BE32-E72D297353CC}">
              <c16:uniqueId val="{00000001-2091-43AB-A1AB-E5820E5017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460</c:v>
                </c:pt>
                <c:pt idx="1">
                  <c:v>535</c:v>
                </c:pt>
                <c:pt idx="2">
                  <c:v>561</c:v>
                </c:pt>
              </c:numCache>
            </c:numRef>
          </c:val>
          <c:extLst>
            <c:ext xmlns:c16="http://schemas.microsoft.com/office/drawing/2014/chart" uri="{C3380CC4-5D6E-409C-BE32-E72D297353CC}">
              <c16:uniqueId val="{00000002-2091-43AB-A1AB-E5820E5017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実質公債費比率の分子で主なものは、元利償還金となっており、</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18</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年度にピークを迎え、</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年度まで高止まりで推移したものの、</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年度からの普通建設事業に係る新規地方債の発行抑制策の効果が表れ、大幅に減少している。</a:t>
          </a:r>
          <a:endParaRPr lang="ja-JP" altLang="ja-JP" sz="135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　本町では近年、辺地対策事業債や過疎対策事業債、緊急防災・減災事業債など、交付税算入率の高い有利な起債を多く発行してきたため、元利償還金の減少に連動して算入公債費等も減少してはいるが、実質公債費比率は改善傾向で推移してい</a:t>
          </a:r>
          <a:r>
            <a:rPr lang="ja-JP" altLang="en-US" sz="1350" b="0" i="0" baseline="0">
              <a:solidFill>
                <a:schemeClr val="tx1"/>
              </a:solidFill>
              <a:effectLst/>
              <a:latin typeface="ＭＳ Ｐゴシック" panose="020B0600070205080204" pitchFamily="50" charset="-128"/>
              <a:ea typeface="ＭＳ Ｐゴシック" panose="020B0600070205080204" pitchFamily="50" charset="-128"/>
              <a:cs typeface="+mn-cs"/>
            </a:rPr>
            <a:t>たが、平成</a:t>
          </a:r>
          <a:r>
            <a:rPr lang="en-US" altLang="ja-JP" sz="135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en-US" sz="1350" b="0" i="0" baseline="0">
              <a:solidFill>
                <a:schemeClr val="tx1"/>
              </a:solidFill>
              <a:effectLst/>
              <a:latin typeface="ＭＳ Ｐゴシック" panose="020B0600070205080204" pitchFamily="50" charset="-128"/>
              <a:ea typeface="ＭＳ Ｐゴシック" panose="020B0600070205080204" pitchFamily="50" charset="-128"/>
              <a:cs typeface="+mn-cs"/>
            </a:rPr>
            <a:t>年度を機に増加に転じる見込みであることから、今後は更なる事業の厳選等により、地方債の発行抑制に努める必要がある。</a:t>
          </a:r>
          <a:endParaRPr lang="ja-JP" altLang="ja-JP" sz="13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将来負担額の主なものは、地方債現在高と退職手当負担見込額となっている。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地方債現在高は、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年度以降継続している普通建設事業に係る新規地方債の発行抑制策の継続により抑制できてはいるが、近年においては、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年度の松野中学校建設事業をはじめとした重点プロジェクト事業の実施により増加傾向に転じている。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要因は過疎対策事業債、辺地対策事業債、臨時財政対策債など、地方交付税での還元率の高い有利な起債の発行によるものであり、基準財政需要額算入見込額も増加している。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また、退職手当負担見込額においては、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年度決算では増加しているが、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近年は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退職職員の不補充等による職員削減により、過去と比較すると抑制できている状況ではある。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充当可能財源等においては、第５次行財政改革や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集中改革プラン等による各種歳出削減策に取り組んだ結果、財政調整基金の残高を増額することができ、さらに</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年度からは新庁舎建設に係る基金の計画的な積み立てを行っているほか、今後の公債費償還財源を確保するための減債基金についても積み立てることができるなど、充当可能基金は増加傾向で推移している。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そのため、</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年度に引き続き、充当可能な財源額が、将来負担額を上回っている状況となっている。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年度まで増加傾向であった財政調整基金については、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実施してきた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中学校建設事業をはじめ、宇和島地区広域事務組合における汚泥再生処理センター及び熱回収施設等建設事業、虹の森公園及び森の国ぽっぽ温泉改修事業等の大型建設事業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の実施に伴い、多額の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を発行したことによる公債費の増を主要因として、歳計剰余金処分により一部積立てを行ったものの、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年度決算において財源不足に対する財政調整基金から１億円の繰り入れを行っている。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また、主な目的基金の増減では、</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新庁舎の建設に必要な経費の財源を確保するため、平成</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年度において庁舎建設基金を設置し、計画的に積み立てを行っ</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ているが、</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百万円の積立てを行ったところであるが、基金全体では対前年度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年度からは、町の最重要課題である庁舎建設事業が控えていることや、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近年にお</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ける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、松野中学校建設事業をはじめとした重点プロジェクト事業の実施に</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伴う多額の地方債の発行により公債費が増加傾向で推移する見通しの中で、基金の取り崩しは余儀なくされる見込みである。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第５次行財政改革大綱や推進プラン等に基づき、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事務事業の見直し、施設の統廃合など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歳出の合理化等行財政改革を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徹底し健全財政を堅持する必要がある。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：庁舎の建設に必要な経費の財源を確保するため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：地域福祉の推進に必要な財源を確保するため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　　：地震や風水害等のあらゆる自然災害から、町民の生命と財産を守るべく、その予防対策、復旧対策、復興対策等の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推進に必要な財源を確保するため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・観光産業振興基金：観光産業の振興を図り、もって地域経済の活性化と地方文化の発展に必要な財源を確保するため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・ふるさと応援基金：松野町を愛し、応援しようとする個人又は団体から広く寄附金を募り、この寄附金を財源として協働のふるさとづ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％の増、ふるさと応援基金は、対前年度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％増加する一方、観光産業振興基金は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％の減、災害対策基金は４百万円・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事業目的に応じて、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今後の計画に基づき対応することとしている。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中学校建設事業をはじめ、宇和島地区広域事務組合における汚泥再生処理センター及び熱回収施設等建設事業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近年大型プロジェクト事業の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実施に伴い、多額の地方債を発行したこと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歳計剰余金処分により一部積立てを行ったものの、財源不足に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対応するため、基金の取り崩しを行ったことから、対前年度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年度からの普通建設事業に係る新規地方債の発行抑制策の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実施に伴い、これまで減少傾向で推移していた公債費については、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近年の大型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事業の実施に伴い多額の地方債を発行したことから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年度を</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機に増加に転じ</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ており、今後も</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基金の取り崩しは余儀なくされる見込みである。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の推進により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健全財政を堅持する必要がある。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減債基金については利息の積立てのみ。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三位一体の改革等の影響を受け、危機的な財政状況に陥ったことから、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年度に全額を取崩していた。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第５次行財政改革大綱、推進プランに基づく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人件費の削減や施設の統廃合、指定管理者制度の導入等による行財政改革の実施ほか、新規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発行抑制策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百万円を積み立てたところである。</a:t>
          </a: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庁舎建設事業が控えていることや、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近年における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大型建設事業の実施により、多額の起債を発行したことから公債費が増加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傾向で推移する見通し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であるため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事業の厳選や行財政改革の推進により健全財政を堅持しなければならないが、状況によっては財源不足に対応するため、減債基金からの繰入も必要に応じて行うものである。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そのため、第５次行財政改革大綱及び推進プランに基づく徹底した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改革の継続や行政の効率化に努めることにより、財政の健全化を図る。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経常収支比率は、類似団体平均と比較すると低い水準となってはいるが、対前年度比では</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5.4</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主な要因は、これまで減少傾向であった公債費が、平成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年度以降の松野中学校建設事業のほか、宇和島地区広域事務組合における汚泥再生処理センター建設事業や熱回収施設等建設事業等の大型事業の実施に伴い、その元利償還が開始されたことにより、対前年度</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65,693</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21.4</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％の増となったことが影響しているほか、事務の電算化に要する役務費・使用料等の増加も挙げられる。</a:t>
          </a:r>
        </a:p>
        <a:p>
          <a:pPr rtl="0" fontAlgn="base"/>
          <a:r>
            <a:rPr lang="ja-JP" altLang="en-US" sz="1300">
              <a:solidFill>
                <a:schemeClr val="tx1"/>
              </a:solidFill>
              <a:effectLst/>
              <a:latin typeface="ＭＳ Ｐゴシック" panose="020B0600070205080204" pitchFamily="50" charset="-128"/>
              <a:ea typeface="ＭＳ Ｐゴシック" panose="020B0600070205080204" pitchFamily="50" charset="-128"/>
            </a:rPr>
            <a:t>　今後も建設事業の厳選による新規地方債の発行の抑制を行い、指標の改善に努める。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61087</xdr:rowOff>
    </xdr:from>
    <xdr:to>
      <xdr:col>23</xdr:col>
      <xdr:colOff>133350</xdr:colOff>
      <xdr:row>65</xdr:row>
      <xdr:rowOff>19939</xdr:rowOff>
    </xdr:to>
    <xdr:cxnSp macro="">
      <xdr:nvCxnSpPr>
        <xdr:cNvPr id="129" name="直線コネクタ 128"/>
        <xdr:cNvCxnSpPr/>
      </xdr:nvCxnSpPr>
      <xdr:spPr>
        <a:xfrm>
          <a:off x="4114800" y="11033887"/>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169799</xdr:rowOff>
    </xdr:from>
    <xdr:to>
      <xdr:col>19</xdr:col>
      <xdr:colOff>133350</xdr:colOff>
      <xdr:row>64</xdr:row>
      <xdr:rowOff>61087</xdr:rowOff>
    </xdr:to>
    <xdr:cxnSp macro="">
      <xdr:nvCxnSpPr>
        <xdr:cNvPr id="132" name="直線コネクタ 131"/>
        <xdr:cNvCxnSpPr/>
      </xdr:nvCxnSpPr>
      <xdr:spPr>
        <a:xfrm>
          <a:off x="3225800" y="1097114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169799</xdr:rowOff>
    </xdr:from>
    <xdr:to>
      <xdr:col>15</xdr:col>
      <xdr:colOff>82550</xdr:colOff>
      <xdr:row>64</xdr:row>
      <xdr:rowOff>94869</xdr:rowOff>
    </xdr:to>
    <xdr:cxnSp macro="">
      <xdr:nvCxnSpPr>
        <xdr:cNvPr id="135" name="直線コネクタ 134"/>
        <xdr:cNvCxnSpPr/>
      </xdr:nvCxnSpPr>
      <xdr:spPr>
        <a:xfrm flipV="1">
          <a:off x="2336800" y="1097114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169672</xdr:rowOff>
    </xdr:from>
    <xdr:to>
      <xdr:col>15</xdr:col>
      <xdr:colOff>133350</xdr:colOff>
      <xdr:row>64</xdr:row>
      <xdr:rowOff>99822</xdr:rowOff>
    </xdr:to>
    <xdr:sp macro="" textlink="">
      <xdr:nvSpPr>
        <xdr:cNvPr id="136" name="フローチャート: 判断 135"/>
        <xdr:cNvSpPr/>
      </xdr:nvSpPr>
      <xdr:spPr>
        <a:xfrm>
          <a:off x="3175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37" name="テキスト ボックス 136"/>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94869</xdr:rowOff>
    </xdr:from>
    <xdr:to>
      <xdr:col>11</xdr:col>
      <xdr:colOff>31750</xdr:colOff>
      <xdr:row>64</xdr:row>
      <xdr:rowOff>123825</xdr:rowOff>
    </xdr:to>
    <xdr:cxnSp macro="">
      <xdr:nvCxnSpPr>
        <xdr:cNvPr id="138" name="直線コネクタ 137"/>
        <xdr:cNvCxnSpPr/>
      </xdr:nvCxnSpPr>
      <xdr:spPr>
        <a:xfrm flipV="1">
          <a:off x="1447800" y="1106766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58547</xdr:rowOff>
    </xdr:from>
    <xdr:to>
      <xdr:col>11</xdr:col>
      <xdr:colOff>82550</xdr:colOff>
      <xdr:row>64</xdr:row>
      <xdr:rowOff>160147</xdr:rowOff>
    </xdr:to>
    <xdr:sp macro="" textlink="">
      <xdr:nvSpPr>
        <xdr:cNvPr id="139" name="フローチャート: 判断 138"/>
        <xdr:cNvSpPr/>
      </xdr:nvSpPr>
      <xdr:spPr>
        <a:xfrm>
          <a:off x="2286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144924</xdr:rowOff>
    </xdr:from>
    <xdr:ext cx="762000" cy="259045"/>
    <xdr:sp macro="" textlink="">
      <xdr:nvSpPr>
        <xdr:cNvPr id="140" name="テキスト ボックス 139"/>
        <xdr:cNvSpPr txBox="1"/>
      </xdr:nvSpPr>
      <xdr:spPr>
        <a:xfrm>
          <a:off x="1955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152781</xdr:rowOff>
    </xdr:from>
    <xdr:to>
      <xdr:col>7</xdr:col>
      <xdr:colOff>31750</xdr:colOff>
      <xdr:row>64</xdr:row>
      <xdr:rowOff>82931</xdr:rowOff>
    </xdr:to>
    <xdr:sp macro="" textlink="">
      <xdr:nvSpPr>
        <xdr:cNvPr id="141" name="フローチャート: 判断 140"/>
        <xdr:cNvSpPr/>
      </xdr:nvSpPr>
      <xdr:spPr>
        <a:xfrm>
          <a:off x="1397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93108</xdr:rowOff>
    </xdr:from>
    <xdr:ext cx="762000" cy="259045"/>
    <xdr:sp macro="" textlink="">
      <xdr:nvSpPr>
        <xdr:cNvPr id="142" name="テキスト ボックス 141"/>
        <xdr:cNvSpPr txBox="1"/>
      </xdr:nvSpPr>
      <xdr:spPr>
        <a:xfrm>
          <a:off x="1066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140589</xdr:rowOff>
    </xdr:from>
    <xdr:to>
      <xdr:col>23</xdr:col>
      <xdr:colOff>184150</xdr:colOff>
      <xdr:row>65</xdr:row>
      <xdr:rowOff>70739</xdr:rowOff>
    </xdr:to>
    <xdr:sp macro="" textlink="">
      <xdr:nvSpPr>
        <xdr:cNvPr id="148" name="楕円 147"/>
        <xdr:cNvSpPr/>
      </xdr:nvSpPr>
      <xdr:spPr>
        <a:xfrm>
          <a:off x="49022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157116</xdr:rowOff>
    </xdr:from>
    <xdr:ext cx="762000" cy="259045"/>
    <xdr:sp macro="" textlink="">
      <xdr:nvSpPr>
        <xdr:cNvPr id="149" name="財政構造の弾力性該当値テキスト"/>
        <xdr:cNvSpPr txBox="1"/>
      </xdr:nvSpPr>
      <xdr:spPr>
        <a:xfrm>
          <a:off x="50419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10287</xdr:rowOff>
    </xdr:from>
    <xdr:to>
      <xdr:col>19</xdr:col>
      <xdr:colOff>184150</xdr:colOff>
      <xdr:row>64</xdr:row>
      <xdr:rowOff>111887</xdr:rowOff>
    </xdr:to>
    <xdr:sp macro="" textlink="">
      <xdr:nvSpPr>
        <xdr:cNvPr id="150" name="楕円 149"/>
        <xdr:cNvSpPr/>
      </xdr:nvSpPr>
      <xdr:spPr>
        <a:xfrm>
          <a:off x="4064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122064</xdr:rowOff>
    </xdr:from>
    <xdr:ext cx="736600" cy="259045"/>
    <xdr:sp macro="" textlink="">
      <xdr:nvSpPr>
        <xdr:cNvPr id="151" name="テキスト ボックス 150"/>
        <xdr:cNvSpPr txBox="1"/>
      </xdr:nvSpPr>
      <xdr:spPr>
        <a:xfrm>
          <a:off x="3733800" y="1075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118999</xdr:rowOff>
    </xdr:from>
    <xdr:to>
      <xdr:col>15</xdr:col>
      <xdr:colOff>133350</xdr:colOff>
      <xdr:row>64</xdr:row>
      <xdr:rowOff>49149</xdr:rowOff>
    </xdr:to>
    <xdr:sp macro="" textlink="">
      <xdr:nvSpPr>
        <xdr:cNvPr id="152" name="楕円 151"/>
        <xdr:cNvSpPr/>
      </xdr:nvSpPr>
      <xdr:spPr>
        <a:xfrm>
          <a:off x="3175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59326</xdr:rowOff>
    </xdr:from>
    <xdr:ext cx="762000" cy="259045"/>
    <xdr:sp macro="" textlink="">
      <xdr:nvSpPr>
        <xdr:cNvPr id="153" name="テキスト ボックス 152"/>
        <xdr:cNvSpPr txBox="1"/>
      </xdr:nvSpPr>
      <xdr:spPr>
        <a:xfrm>
          <a:off x="2844800" y="10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44069</xdr:rowOff>
    </xdr:from>
    <xdr:to>
      <xdr:col>11</xdr:col>
      <xdr:colOff>82550</xdr:colOff>
      <xdr:row>64</xdr:row>
      <xdr:rowOff>145669</xdr:rowOff>
    </xdr:to>
    <xdr:sp macro="" textlink="">
      <xdr:nvSpPr>
        <xdr:cNvPr id="154" name="楕円 153"/>
        <xdr:cNvSpPr/>
      </xdr:nvSpPr>
      <xdr:spPr>
        <a:xfrm>
          <a:off x="2286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155846</xdr:rowOff>
    </xdr:from>
    <xdr:ext cx="762000" cy="259045"/>
    <xdr:sp macro="" textlink="">
      <xdr:nvSpPr>
        <xdr:cNvPr id="155" name="テキスト ボックス 154"/>
        <xdr:cNvSpPr txBox="1"/>
      </xdr:nvSpPr>
      <xdr:spPr>
        <a:xfrm>
          <a:off x="1955800" y="107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6" name="楕円 155"/>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57" name="テキスト ボックス 156"/>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人口</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人当たりの決算額は、類似団体平均と比べて低い決算額となっている。これは、議員定数や報酬額の削減、行政委員の報酬削減、特別職給の削減などによるものである。</a:t>
          </a:r>
          <a:endPar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公共施設等総合管理計画に基づいた施設の統廃合など、コスト削減に向けた取組みを行う。</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120444</xdr:rowOff>
    </xdr:from>
    <xdr:to>
      <xdr:col>23</xdr:col>
      <xdr:colOff>133350</xdr:colOff>
      <xdr:row>81</xdr:row>
      <xdr:rowOff>122270</xdr:rowOff>
    </xdr:to>
    <xdr:cxnSp macro="">
      <xdr:nvCxnSpPr>
        <xdr:cNvPr id="189" name="直線コネクタ 188"/>
        <xdr:cNvCxnSpPr/>
      </xdr:nvCxnSpPr>
      <xdr:spPr>
        <a:xfrm>
          <a:off x="4114800" y="14007894"/>
          <a:ext cx="8382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109803</xdr:rowOff>
    </xdr:from>
    <xdr:to>
      <xdr:col>19</xdr:col>
      <xdr:colOff>133350</xdr:colOff>
      <xdr:row>81</xdr:row>
      <xdr:rowOff>120444</xdr:rowOff>
    </xdr:to>
    <xdr:cxnSp macro="">
      <xdr:nvCxnSpPr>
        <xdr:cNvPr id="192" name="直線コネクタ 191"/>
        <xdr:cNvCxnSpPr/>
      </xdr:nvCxnSpPr>
      <xdr:spPr>
        <a:xfrm>
          <a:off x="3225800" y="13997253"/>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99364</xdr:rowOff>
    </xdr:from>
    <xdr:to>
      <xdr:col>15</xdr:col>
      <xdr:colOff>82550</xdr:colOff>
      <xdr:row>81</xdr:row>
      <xdr:rowOff>109803</xdr:rowOff>
    </xdr:to>
    <xdr:cxnSp macro="">
      <xdr:nvCxnSpPr>
        <xdr:cNvPr id="195" name="直線コネクタ 194"/>
        <xdr:cNvCxnSpPr/>
      </xdr:nvCxnSpPr>
      <xdr:spPr>
        <a:xfrm>
          <a:off x="2336800" y="13986814"/>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129637</xdr:rowOff>
    </xdr:from>
    <xdr:to>
      <xdr:col>15</xdr:col>
      <xdr:colOff>133350</xdr:colOff>
      <xdr:row>82</xdr:row>
      <xdr:rowOff>59787</xdr:rowOff>
    </xdr:to>
    <xdr:sp macro="" textlink="">
      <xdr:nvSpPr>
        <xdr:cNvPr id="196" name="フローチャート: 判断 195"/>
        <xdr:cNvSpPr/>
      </xdr:nvSpPr>
      <xdr:spPr>
        <a:xfrm>
          <a:off x="3175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44564</xdr:rowOff>
    </xdr:from>
    <xdr:ext cx="762000" cy="259045"/>
    <xdr:sp macro="" textlink="">
      <xdr:nvSpPr>
        <xdr:cNvPr id="197" name="テキスト ボックス 196"/>
        <xdr:cNvSpPr txBox="1"/>
      </xdr:nvSpPr>
      <xdr:spPr>
        <a:xfrm>
          <a:off x="2844800" y="141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92075</xdr:rowOff>
    </xdr:from>
    <xdr:to>
      <xdr:col>11</xdr:col>
      <xdr:colOff>31750</xdr:colOff>
      <xdr:row>81</xdr:row>
      <xdr:rowOff>99364</xdr:rowOff>
    </xdr:to>
    <xdr:cxnSp macro="">
      <xdr:nvCxnSpPr>
        <xdr:cNvPr id="198" name="直線コネクタ 197"/>
        <xdr:cNvCxnSpPr/>
      </xdr:nvCxnSpPr>
      <xdr:spPr>
        <a:xfrm>
          <a:off x="1447800" y="13979525"/>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126660</xdr:rowOff>
    </xdr:from>
    <xdr:to>
      <xdr:col>11</xdr:col>
      <xdr:colOff>82550</xdr:colOff>
      <xdr:row>82</xdr:row>
      <xdr:rowOff>56810</xdr:rowOff>
    </xdr:to>
    <xdr:sp macro="" textlink="">
      <xdr:nvSpPr>
        <xdr:cNvPr id="199" name="フローチャート: 判断 198"/>
        <xdr:cNvSpPr/>
      </xdr:nvSpPr>
      <xdr:spPr>
        <a:xfrm>
          <a:off x="2286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41587</xdr:rowOff>
    </xdr:from>
    <xdr:ext cx="762000" cy="259045"/>
    <xdr:sp macro="" textlink="">
      <xdr:nvSpPr>
        <xdr:cNvPr id="200" name="テキスト ボックス 199"/>
        <xdr:cNvSpPr txBox="1"/>
      </xdr:nvSpPr>
      <xdr:spPr>
        <a:xfrm>
          <a:off x="1955800" y="141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114222</xdr:rowOff>
    </xdr:from>
    <xdr:to>
      <xdr:col>7</xdr:col>
      <xdr:colOff>31750</xdr:colOff>
      <xdr:row>82</xdr:row>
      <xdr:rowOff>44372</xdr:rowOff>
    </xdr:to>
    <xdr:sp macro="" textlink="">
      <xdr:nvSpPr>
        <xdr:cNvPr id="201" name="フローチャート: 判断 200"/>
        <xdr:cNvSpPr/>
      </xdr:nvSpPr>
      <xdr:spPr>
        <a:xfrm>
          <a:off x="1397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29149</xdr:rowOff>
    </xdr:from>
    <xdr:ext cx="762000" cy="259045"/>
    <xdr:sp macro="" textlink="">
      <xdr:nvSpPr>
        <xdr:cNvPr id="202" name="テキスト ボックス 201"/>
        <xdr:cNvSpPr txBox="1"/>
      </xdr:nvSpPr>
      <xdr:spPr>
        <a:xfrm>
          <a:off x="1066800" y="140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71470</xdr:rowOff>
    </xdr:from>
    <xdr:to>
      <xdr:col>23</xdr:col>
      <xdr:colOff>184150</xdr:colOff>
      <xdr:row>82</xdr:row>
      <xdr:rowOff>1620</xdr:rowOff>
    </xdr:to>
    <xdr:sp macro="" textlink="">
      <xdr:nvSpPr>
        <xdr:cNvPr id="208" name="楕円 207"/>
        <xdr:cNvSpPr/>
      </xdr:nvSpPr>
      <xdr:spPr>
        <a:xfrm>
          <a:off x="4902200" y="13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164197</xdr:rowOff>
    </xdr:from>
    <xdr:ext cx="762000" cy="259045"/>
    <xdr:sp macro="" textlink="">
      <xdr:nvSpPr>
        <xdr:cNvPr id="209" name="人件費・物件費等の状況該当値テキスト"/>
        <xdr:cNvSpPr txBox="1"/>
      </xdr:nvSpPr>
      <xdr:spPr>
        <a:xfrm>
          <a:off x="5041900" y="1388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69644</xdr:rowOff>
    </xdr:from>
    <xdr:to>
      <xdr:col>19</xdr:col>
      <xdr:colOff>184150</xdr:colOff>
      <xdr:row>81</xdr:row>
      <xdr:rowOff>171244</xdr:rowOff>
    </xdr:to>
    <xdr:sp macro="" textlink="">
      <xdr:nvSpPr>
        <xdr:cNvPr id="210" name="楕円 209"/>
        <xdr:cNvSpPr/>
      </xdr:nvSpPr>
      <xdr:spPr>
        <a:xfrm>
          <a:off x="4064000" y="139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9971</xdr:rowOff>
    </xdr:from>
    <xdr:ext cx="736600" cy="259045"/>
    <xdr:sp macro="" textlink="">
      <xdr:nvSpPr>
        <xdr:cNvPr id="211" name="テキスト ボックス 210"/>
        <xdr:cNvSpPr txBox="1"/>
      </xdr:nvSpPr>
      <xdr:spPr>
        <a:xfrm>
          <a:off x="3733800" y="13725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59003</xdr:rowOff>
    </xdr:from>
    <xdr:to>
      <xdr:col>15</xdr:col>
      <xdr:colOff>133350</xdr:colOff>
      <xdr:row>81</xdr:row>
      <xdr:rowOff>160603</xdr:rowOff>
    </xdr:to>
    <xdr:sp macro="" textlink="">
      <xdr:nvSpPr>
        <xdr:cNvPr id="212" name="楕円 211"/>
        <xdr:cNvSpPr/>
      </xdr:nvSpPr>
      <xdr:spPr>
        <a:xfrm>
          <a:off x="3175000" y="139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170780</xdr:rowOff>
    </xdr:from>
    <xdr:ext cx="762000" cy="259045"/>
    <xdr:sp macro="" textlink="">
      <xdr:nvSpPr>
        <xdr:cNvPr id="213" name="テキスト ボックス 212"/>
        <xdr:cNvSpPr txBox="1"/>
      </xdr:nvSpPr>
      <xdr:spPr>
        <a:xfrm>
          <a:off x="2844800" y="137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48564</xdr:rowOff>
    </xdr:from>
    <xdr:to>
      <xdr:col>11</xdr:col>
      <xdr:colOff>82550</xdr:colOff>
      <xdr:row>81</xdr:row>
      <xdr:rowOff>150164</xdr:rowOff>
    </xdr:to>
    <xdr:sp macro="" textlink="">
      <xdr:nvSpPr>
        <xdr:cNvPr id="214" name="楕円 213"/>
        <xdr:cNvSpPr/>
      </xdr:nvSpPr>
      <xdr:spPr>
        <a:xfrm>
          <a:off x="2286000" y="139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160341</xdr:rowOff>
    </xdr:from>
    <xdr:ext cx="762000" cy="259045"/>
    <xdr:sp macro="" textlink="">
      <xdr:nvSpPr>
        <xdr:cNvPr id="215" name="テキスト ボックス 214"/>
        <xdr:cNvSpPr txBox="1"/>
      </xdr:nvSpPr>
      <xdr:spPr>
        <a:xfrm>
          <a:off x="1955800" y="1370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41275</xdr:rowOff>
    </xdr:from>
    <xdr:to>
      <xdr:col>7</xdr:col>
      <xdr:colOff>31750</xdr:colOff>
      <xdr:row>81</xdr:row>
      <xdr:rowOff>142875</xdr:rowOff>
    </xdr:to>
    <xdr:sp macro="" textlink="">
      <xdr:nvSpPr>
        <xdr:cNvPr id="216" name="楕円 215"/>
        <xdr:cNvSpPr/>
      </xdr:nvSpPr>
      <xdr:spPr>
        <a:xfrm>
          <a:off x="1397000" y="139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153052</xdr:rowOff>
    </xdr:from>
    <xdr:ext cx="762000" cy="259045"/>
    <xdr:sp macro="" textlink="">
      <xdr:nvSpPr>
        <xdr:cNvPr id="217" name="テキスト ボックス 216"/>
        <xdr:cNvSpPr txBox="1"/>
      </xdr:nvSpPr>
      <xdr:spPr>
        <a:xfrm>
          <a:off x="1066800" y="136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実施済の給与削減策により全国町村の平均値を下回っている。</a:t>
          </a:r>
          <a:endPar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今後も特別昇給廃止の継続等を通じ、引き続き縮減に努める。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47" name="直線コネクタ 246"/>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149861</xdr:rowOff>
    </xdr:to>
    <xdr:cxnSp macro="">
      <xdr:nvCxnSpPr>
        <xdr:cNvPr id="250" name="直線コネクタ 249"/>
        <xdr:cNvCxnSpPr/>
      </xdr:nvCxnSpPr>
      <xdr:spPr>
        <a:xfrm>
          <a:off x="15290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89536</xdr:rowOff>
    </xdr:from>
    <xdr:to>
      <xdr:col>72</xdr:col>
      <xdr:colOff>203200</xdr:colOff>
      <xdr:row>86</xdr:row>
      <xdr:rowOff>125730</xdr:rowOff>
    </xdr:to>
    <xdr:cxnSp macro="">
      <xdr:nvCxnSpPr>
        <xdr:cNvPr id="253" name="直線コネクタ 252"/>
        <xdr:cNvCxnSpPr/>
      </xdr:nvCxnSpPr>
      <xdr:spPr>
        <a:xfrm>
          <a:off x="14401800" y="14834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54" name="フローチャート: 判断 253"/>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55" name="テキスト ボックス 254"/>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89536</xdr:rowOff>
    </xdr:to>
    <xdr:cxnSp macro="">
      <xdr:nvCxnSpPr>
        <xdr:cNvPr id="256" name="直線コネクタ 255"/>
        <xdr:cNvCxnSpPr/>
      </xdr:nvCxnSpPr>
      <xdr:spPr>
        <a:xfrm>
          <a:off x="13512800" y="147920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57" name="フローチャート: 判断 256"/>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58" name="テキスト ボックス 257"/>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59" name="フローチャート: 判断 258"/>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0" name="テキスト ボックス 259"/>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66" name="楕円 26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6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68" name="楕円 267"/>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69" name="テキスト ボックス 268"/>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0" name="楕円 269"/>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1" name="テキスト ボックス 27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38736</xdr:rowOff>
    </xdr:from>
    <xdr:to>
      <xdr:col>68</xdr:col>
      <xdr:colOff>203200</xdr:colOff>
      <xdr:row>86</xdr:row>
      <xdr:rowOff>140336</xdr:rowOff>
    </xdr:to>
    <xdr:sp macro="" textlink="">
      <xdr:nvSpPr>
        <xdr:cNvPr id="272" name="楕円 271"/>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150513</xdr:rowOff>
    </xdr:from>
    <xdr:ext cx="762000" cy="259045"/>
    <xdr:sp macro="" textlink="">
      <xdr:nvSpPr>
        <xdr:cNvPr id="273" name="テキスト ボックス 272"/>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74" name="楕円 273"/>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75" name="テキスト ボックス 274"/>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過去からの新規採用抑制策により類似団体平均を下回っている。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職員数の削減によって、一般事務職の兼務数が増加しており、これ以上の削減は住民サービスの低下を招く恐れがあるため、組織機構の見直しを行い、担当制を廃止し、グループ制を導入している。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91215</xdr:rowOff>
    </xdr:from>
    <xdr:to>
      <xdr:col>81</xdr:col>
      <xdr:colOff>44450</xdr:colOff>
      <xdr:row>59</xdr:row>
      <xdr:rowOff>94566</xdr:rowOff>
    </xdr:to>
    <xdr:cxnSp macro="">
      <xdr:nvCxnSpPr>
        <xdr:cNvPr id="309" name="直線コネクタ 308"/>
        <xdr:cNvCxnSpPr/>
      </xdr:nvCxnSpPr>
      <xdr:spPr>
        <a:xfrm>
          <a:off x="16179800" y="10206765"/>
          <a:ext cx="8382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81428</xdr:rowOff>
    </xdr:from>
    <xdr:to>
      <xdr:col>77</xdr:col>
      <xdr:colOff>44450</xdr:colOff>
      <xdr:row>59</xdr:row>
      <xdr:rowOff>91215</xdr:rowOff>
    </xdr:to>
    <xdr:cxnSp macro="">
      <xdr:nvCxnSpPr>
        <xdr:cNvPr id="312" name="直線コネクタ 311"/>
        <xdr:cNvCxnSpPr/>
      </xdr:nvCxnSpPr>
      <xdr:spPr>
        <a:xfrm>
          <a:off x="15290800" y="10196978"/>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69095</xdr:rowOff>
    </xdr:from>
    <xdr:to>
      <xdr:col>72</xdr:col>
      <xdr:colOff>203200</xdr:colOff>
      <xdr:row>59</xdr:row>
      <xdr:rowOff>81428</xdr:rowOff>
    </xdr:to>
    <xdr:cxnSp macro="">
      <xdr:nvCxnSpPr>
        <xdr:cNvPr id="315" name="直線コネクタ 314"/>
        <xdr:cNvCxnSpPr/>
      </xdr:nvCxnSpPr>
      <xdr:spPr>
        <a:xfrm>
          <a:off x="14401800" y="10184645"/>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108648</xdr:rowOff>
    </xdr:from>
    <xdr:to>
      <xdr:col>73</xdr:col>
      <xdr:colOff>44450</xdr:colOff>
      <xdr:row>60</xdr:row>
      <xdr:rowOff>38798</xdr:rowOff>
    </xdr:to>
    <xdr:sp macro="" textlink="">
      <xdr:nvSpPr>
        <xdr:cNvPr id="316" name="フローチャート: 判断 315"/>
        <xdr:cNvSpPr/>
      </xdr:nvSpPr>
      <xdr:spPr>
        <a:xfrm>
          <a:off x="15240000" y="1022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23575</xdr:rowOff>
    </xdr:from>
    <xdr:ext cx="762000" cy="259045"/>
    <xdr:sp macro="" textlink="">
      <xdr:nvSpPr>
        <xdr:cNvPr id="317" name="テキスト ボックス 316"/>
        <xdr:cNvSpPr txBox="1"/>
      </xdr:nvSpPr>
      <xdr:spPr>
        <a:xfrm>
          <a:off x="14909800" y="1031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69095</xdr:rowOff>
    </xdr:from>
    <xdr:to>
      <xdr:col>68</xdr:col>
      <xdr:colOff>152400</xdr:colOff>
      <xdr:row>59</xdr:row>
      <xdr:rowOff>70569</xdr:rowOff>
    </xdr:to>
    <xdr:cxnSp macro="">
      <xdr:nvCxnSpPr>
        <xdr:cNvPr id="318" name="直線コネクタ 317"/>
        <xdr:cNvCxnSpPr/>
      </xdr:nvCxnSpPr>
      <xdr:spPr>
        <a:xfrm flipV="1">
          <a:off x="13512800" y="10184645"/>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107174</xdr:rowOff>
    </xdr:from>
    <xdr:to>
      <xdr:col>68</xdr:col>
      <xdr:colOff>203200</xdr:colOff>
      <xdr:row>60</xdr:row>
      <xdr:rowOff>37324</xdr:rowOff>
    </xdr:to>
    <xdr:sp macro="" textlink="">
      <xdr:nvSpPr>
        <xdr:cNvPr id="319" name="フローチャート: 判断 318"/>
        <xdr:cNvSpPr/>
      </xdr:nvSpPr>
      <xdr:spPr>
        <a:xfrm>
          <a:off x="14351000" y="1022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22101</xdr:rowOff>
    </xdr:from>
    <xdr:ext cx="762000" cy="259045"/>
    <xdr:sp macro="" textlink="">
      <xdr:nvSpPr>
        <xdr:cNvPr id="320" name="テキスト ボックス 319"/>
        <xdr:cNvSpPr txBox="1"/>
      </xdr:nvSpPr>
      <xdr:spPr>
        <a:xfrm>
          <a:off x="14020800" y="1030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100605</xdr:rowOff>
    </xdr:from>
    <xdr:to>
      <xdr:col>64</xdr:col>
      <xdr:colOff>152400</xdr:colOff>
      <xdr:row>60</xdr:row>
      <xdr:rowOff>30755</xdr:rowOff>
    </xdr:to>
    <xdr:sp macro="" textlink="">
      <xdr:nvSpPr>
        <xdr:cNvPr id="321" name="フローチャート: 判断 320"/>
        <xdr:cNvSpPr/>
      </xdr:nvSpPr>
      <xdr:spPr>
        <a:xfrm>
          <a:off x="13462000" y="1021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15532</xdr:rowOff>
    </xdr:from>
    <xdr:ext cx="762000" cy="259045"/>
    <xdr:sp macro="" textlink="">
      <xdr:nvSpPr>
        <xdr:cNvPr id="322" name="テキスト ボックス 321"/>
        <xdr:cNvSpPr txBox="1"/>
      </xdr:nvSpPr>
      <xdr:spPr>
        <a:xfrm>
          <a:off x="13131800" y="103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43766</xdr:rowOff>
    </xdr:from>
    <xdr:to>
      <xdr:col>81</xdr:col>
      <xdr:colOff>95250</xdr:colOff>
      <xdr:row>59</xdr:row>
      <xdr:rowOff>145366</xdr:rowOff>
    </xdr:to>
    <xdr:sp macro="" textlink="">
      <xdr:nvSpPr>
        <xdr:cNvPr id="328" name="楕円 327"/>
        <xdr:cNvSpPr/>
      </xdr:nvSpPr>
      <xdr:spPr>
        <a:xfrm>
          <a:off x="16967200" y="101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136493</xdr:rowOff>
    </xdr:from>
    <xdr:ext cx="762000" cy="259045"/>
    <xdr:sp macro="" textlink="">
      <xdr:nvSpPr>
        <xdr:cNvPr id="329" name="定員管理の状況該当値テキスト"/>
        <xdr:cNvSpPr txBox="1"/>
      </xdr:nvSpPr>
      <xdr:spPr>
        <a:xfrm>
          <a:off x="17106900" y="100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40415</xdr:rowOff>
    </xdr:from>
    <xdr:to>
      <xdr:col>77</xdr:col>
      <xdr:colOff>95250</xdr:colOff>
      <xdr:row>59</xdr:row>
      <xdr:rowOff>142015</xdr:rowOff>
    </xdr:to>
    <xdr:sp macro="" textlink="">
      <xdr:nvSpPr>
        <xdr:cNvPr id="330" name="楕円 329"/>
        <xdr:cNvSpPr/>
      </xdr:nvSpPr>
      <xdr:spPr>
        <a:xfrm>
          <a:off x="16129000" y="101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152192</xdr:rowOff>
    </xdr:from>
    <xdr:ext cx="736600" cy="259045"/>
    <xdr:sp macro="" textlink="">
      <xdr:nvSpPr>
        <xdr:cNvPr id="331" name="テキスト ボックス 330"/>
        <xdr:cNvSpPr txBox="1"/>
      </xdr:nvSpPr>
      <xdr:spPr>
        <a:xfrm>
          <a:off x="15798800" y="992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30628</xdr:rowOff>
    </xdr:from>
    <xdr:to>
      <xdr:col>73</xdr:col>
      <xdr:colOff>44450</xdr:colOff>
      <xdr:row>59</xdr:row>
      <xdr:rowOff>132228</xdr:rowOff>
    </xdr:to>
    <xdr:sp macro="" textlink="">
      <xdr:nvSpPr>
        <xdr:cNvPr id="332" name="楕円 331"/>
        <xdr:cNvSpPr/>
      </xdr:nvSpPr>
      <xdr:spPr>
        <a:xfrm>
          <a:off x="15240000" y="101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142405</xdr:rowOff>
    </xdr:from>
    <xdr:ext cx="762000" cy="259045"/>
    <xdr:sp macro="" textlink="">
      <xdr:nvSpPr>
        <xdr:cNvPr id="333" name="テキスト ボックス 332"/>
        <xdr:cNvSpPr txBox="1"/>
      </xdr:nvSpPr>
      <xdr:spPr>
        <a:xfrm>
          <a:off x="14909800" y="99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18295</xdr:rowOff>
    </xdr:from>
    <xdr:to>
      <xdr:col>68</xdr:col>
      <xdr:colOff>203200</xdr:colOff>
      <xdr:row>59</xdr:row>
      <xdr:rowOff>119895</xdr:rowOff>
    </xdr:to>
    <xdr:sp macro="" textlink="">
      <xdr:nvSpPr>
        <xdr:cNvPr id="334" name="楕円 333"/>
        <xdr:cNvSpPr/>
      </xdr:nvSpPr>
      <xdr:spPr>
        <a:xfrm>
          <a:off x="14351000" y="10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130072</xdr:rowOff>
    </xdr:from>
    <xdr:ext cx="762000" cy="259045"/>
    <xdr:sp macro="" textlink="">
      <xdr:nvSpPr>
        <xdr:cNvPr id="335" name="テキスト ボックス 334"/>
        <xdr:cNvSpPr txBox="1"/>
      </xdr:nvSpPr>
      <xdr:spPr>
        <a:xfrm>
          <a:off x="14020800" y="990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19769</xdr:rowOff>
    </xdr:from>
    <xdr:to>
      <xdr:col>64</xdr:col>
      <xdr:colOff>152400</xdr:colOff>
      <xdr:row>59</xdr:row>
      <xdr:rowOff>121369</xdr:rowOff>
    </xdr:to>
    <xdr:sp macro="" textlink="">
      <xdr:nvSpPr>
        <xdr:cNvPr id="336" name="楕円 335"/>
        <xdr:cNvSpPr/>
      </xdr:nvSpPr>
      <xdr:spPr>
        <a:xfrm>
          <a:off x="13462000" y="101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131546</xdr:rowOff>
    </xdr:from>
    <xdr:ext cx="762000" cy="259045"/>
    <xdr:sp macro="" textlink="">
      <xdr:nvSpPr>
        <xdr:cNvPr id="337" name="テキスト ボックス 336"/>
        <xdr:cNvSpPr txBox="1"/>
      </xdr:nvSpPr>
      <xdr:spPr>
        <a:xfrm>
          <a:off x="13131800" y="990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実質公債費比率は前年度比で</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0.8</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％改善し、</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年度決算におい</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ては</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平均を</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しかしながら、平成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、松野町学校建設事業や宇和島地区広域事務組合における汚泥再生処理センター建設事業及び熱回収施設等建設事業等の財源として</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多額の</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地方債を発行した</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事</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により</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元利償還金が増加に転じたことから、単年度実質公債費比率は悪化している。</a:t>
          </a:r>
        </a:p>
        <a:p>
          <a:pPr eaLnBrk="1" fontAlgn="auto" latinLnBrk="0" hangingPunct="1"/>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今後、実質公債費比率は悪化傾向で推移する見通しであり、事業の更なる厳選を行い、新規地方債の発行抑制に努め公債費比率の抑制に努める</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151130</xdr:rowOff>
    </xdr:to>
    <xdr:cxnSp macro="">
      <xdr:nvCxnSpPr>
        <xdr:cNvPr id="370" name="直線コネクタ 369"/>
        <xdr:cNvCxnSpPr/>
      </xdr:nvCxnSpPr>
      <xdr:spPr>
        <a:xfrm flipV="1">
          <a:off x="16179800" y="69447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100330</xdr:rowOff>
    </xdr:to>
    <xdr:cxnSp macro="">
      <xdr:nvCxnSpPr>
        <xdr:cNvPr id="373" name="直線コネクタ 372"/>
        <xdr:cNvCxnSpPr/>
      </xdr:nvCxnSpPr>
      <xdr:spPr>
        <a:xfrm flipV="1">
          <a:off x="15290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25400</xdr:rowOff>
    </xdr:to>
    <xdr:cxnSp macro="">
      <xdr:nvCxnSpPr>
        <xdr:cNvPr id="376" name="直線コネクタ 375"/>
        <xdr:cNvCxnSpPr/>
      </xdr:nvCxnSpPr>
      <xdr:spPr>
        <a:xfrm flipV="1">
          <a:off x="14401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77" name="フローチャート: 判断 376"/>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78" name="テキスト ボックス 377"/>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162137</xdr:rowOff>
    </xdr:to>
    <xdr:cxnSp macro="">
      <xdr:nvCxnSpPr>
        <xdr:cNvPr id="379" name="直線コネクタ 378"/>
        <xdr:cNvCxnSpPr/>
      </xdr:nvCxnSpPr>
      <xdr:spPr>
        <a:xfrm flipV="1">
          <a:off x="13512800" y="722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0" name="フローチャート: 判断 379"/>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1" name="テキスト ボックス 380"/>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2" name="フローチャート: 判断 381"/>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3" name="テキスト ボックス 382"/>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9" name="楕円 388"/>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390"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1" name="楕円 390"/>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2" name="テキスト ボックス 39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3" name="楕円 39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4" name="テキスト ボックス 393"/>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5" name="楕円 39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6" name="テキスト ボックス 395"/>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397" name="楕円 396"/>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398" name="テキスト ボックス 397"/>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定年退職者の増による職員数の減により、退職手当負担見込額が減少するとともに、新たな債務負担行為の抑制などにより将来負担額が減少した一方で、財政調整基金や庁舎建設基金、減債基金の積立による充当可能基金の増額等により、</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近年は</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比率が改善し</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、将来負担比率は算定されない。</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fontAlgn="base"/>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今後も公債費の削減や内部管理経費の抑制を中心とする行財政改革を進め、財政の健全化に努める。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37931</xdr:rowOff>
    </xdr:from>
    <xdr:to>
      <xdr:col>68</xdr:col>
      <xdr:colOff>152400</xdr:colOff>
      <xdr:row>14</xdr:row>
      <xdr:rowOff>132038</xdr:rowOff>
    </xdr:to>
    <xdr:cxnSp macro="">
      <xdr:nvCxnSpPr>
        <xdr:cNvPr id="432" name="直線コネクタ 431"/>
        <xdr:cNvCxnSpPr/>
      </xdr:nvCxnSpPr>
      <xdr:spPr>
        <a:xfrm flipV="1">
          <a:off x="13512800" y="243823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158581</xdr:rowOff>
    </xdr:from>
    <xdr:to>
      <xdr:col>68</xdr:col>
      <xdr:colOff>203200</xdr:colOff>
      <xdr:row>14</xdr:row>
      <xdr:rowOff>88731</xdr:rowOff>
    </xdr:to>
    <xdr:sp macro="" textlink="">
      <xdr:nvSpPr>
        <xdr:cNvPr id="448" name="楕円 447"/>
        <xdr:cNvSpPr/>
      </xdr:nvSpPr>
      <xdr:spPr>
        <a:xfrm>
          <a:off x="14351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73508</xdr:rowOff>
    </xdr:from>
    <xdr:ext cx="762000" cy="259045"/>
    <xdr:sp macro="" textlink="">
      <xdr:nvSpPr>
        <xdr:cNvPr id="449" name="テキスト ボックス 448"/>
        <xdr:cNvSpPr txBox="1"/>
      </xdr:nvSpPr>
      <xdr:spPr>
        <a:xfrm>
          <a:off x="14020800" y="24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50" name="楕円 449"/>
        <xdr:cNvSpPr/>
      </xdr:nvSpPr>
      <xdr:spPr>
        <a:xfrm>
          <a:off x="13462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167615</xdr:rowOff>
    </xdr:from>
    <xdr:ext cx="762000" cy="259045"/>
    <xdr:sp macro="" textlink="">
      <xdr:nvSpPr>
        <xdr:cNvPr id="451" name="テキスト ボックス 450"/>
        <xdr:cNvSpPr txBox="1"/>
      </xdr:nvSpPr>
      <xdr:spPr>
        <a:xfrm>
          <a:off x="13131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類似団体平均と比較すると人件費に係る経常収支比率は低く推移している</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p>
        <a:p>
          <a:pPr rtl="0" fontAlgn="base"/>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本町では、行財政改革の一環として、理事者は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17</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年度から、議員は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年度から、各種委員は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年度までの間、それぞれの報酬を通常ベースから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％削減していたが、</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年度より削減率を</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％の削減から５％～</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％の削減に引き上げたものの、継続した施策により人件費の抑制に努めている。</a:t>
          </a:r>
          <a:endPar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32</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年度からの会計年度任用職員制度の運用開始を見据え、組織の体制整備や職員の適正配置に取り組むことにより</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、人件費の抑制に努める</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必要が</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76708</xdr:rowOff>
    </xdr:from>
    <xdr:to>
      <xdr:col>24</xdr:col>
      <xdr:colOff>25400</xdr:colOff>
      <xdr:row>34</xdr:row>
      <xdr:rowOff>76708</xdr:rowOff>
    </xdr:to>
    <xdr:cxnSp macro="">
      <xdr:nvCxnSpPr>
        <xdr:cNvPr id="64" name="直線コネクタ 63"/>
        <xdr:cNvCxnSpPr/>
      </xdr:nvCxnSpPr>
      <xdr:spPr>
        <a:xfrm>
          <a:off x="3987800" y="5906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26416</xdr:rowOff>
    </xdr:from>
    <xdr:to>
      <xdr:col>19</xdr:col>
      <xdr:colOff>187325</xdr:colOff>
      <xdr:row>34</xdr:row>
      <xdr:rowOff>76708</xdr:rowOff>
    </xdr:to>
    <xdr:cxnSp macro="">
      <xdr:nvCxnSpPr>
        <xdr:cNvPr id="67" name="直線コネクタ 66"/>
        <xdr:cNvCxnSpPr/>
      </xdr:nvCxnSpPr>
      <xdr:spPr>
        <a:xfrm>
          <a:off x="3098800" y="58557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26416</xdr:rowOff>
    </xdr:from>
    <xdr:to>
      <xdr:col>15</xdr:col>
      <xdr:colOff>98425</xdr:colOff>
      <xdr:row>34</xdr:row>
      <xdr:rowOff>40132</xdr:rowOff>
    </xdr:to>
    <xdr:cxnSp macro="">
      <xdr:nvCxnSpPr>
        <xdr:cNvPr id="70" name="直線コネクタ 69"/>
        <xdr:cNvCxnSpPr/>
      </xdr:nvCxnSpPr>
      <xdr:spPr>
        <a:xfrm flipV="1">
          <a:off x="2209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160782</xdr:rowOff>
    </xdr:from>
    <xdr:to>
      <xdr:col>15</xdr:col>
      <xdr:colOff>149225</xdr:colOff>
      <xdr:row>34</xdr:row>
      <xdr:rowOff>90932</xdr:rowOff>
    </xdr:to>
    <xdr:sp macro="" textlink="">
      <xdr:nvSpPr>
        <xdr:cNvPr id="71" name="フローチャート: 判断 70"/>
        <xdr:cNvSpPr/>
      </xdr:nvSpPr>
      <xdr:spPr>
        <a:xfrm>
          <a:off x="3048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75709</xdr:rowOff>
    </xdr:from>
    <xdr:ext cx="762000" cy="259045"/>
    <xdr:sp macro="" textlink="">
      <xdr:nvSpPr>
        <xdr:cNvPr id="72" name="テキスト ボックス 71"/>
        <xdr:cNvSpPr txBox="1"/>
      </xdr:nvSpPr>
      <xdr:spPr>
        <a:xfrm>
          <a:off x="2717800" y="590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17272</xdr:rowOff>
    </xdr:from>
    <xdr:to>
      <xdr:col>11</xdr:col>
      <xdr:colOff>9525</xdr:colOff>
      <xdr:row>34</xdr:row>
      <xdr:rowOff>40132</xdr:rowOff>
    </xdr:to>
    <xdr:cxnSp macro="">
      <xdr:nvCxnSpPr>
        <xdr:cNvPr id="73" name="直線コネクタ 72"/>
        <xdr:cNvCxnSpPr/>
      </xdr:nvCxnSpPr>
      <xdr:spPr>
        <a:xfrm>
          <a:off x="1320800" y="58465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16764</xdr:rowOff>
    </xdr:from>
    <xdr:to>
      <xdr:col>11</xdr:col>
      <xdr:colOff>60325</xdr:colOff>
      <xdr:row>34</xdr:row>
      <xdr:rowOff>118364</xdr:rowOff>
    </xdr:to>
    <xdr:sp macro="" textlink="">
      <xdr:nvSpPr>
        <xdr:cNvPr id="74" name="フローチャート: 判断 73"/>
        <xdr:cNvSpPr/>
      </xdr:nvSpPr>
      <xdr:spPr>
        <a:xfrm>
          <a:off x="2159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103141</xdr:rowOff>
    </xdr:from>
    <xdr:ext cx="762000" cy="259045"/>
    <xdr:sp macro="" textlink="">
      <xdr:nvSpPr>
        <xdr:cNvPr id="75" name="テキスト ボックス 74"/>
        <xdr:cNvSpPr txBox="1"/>
      </xdr:nvSpPr>
      <xdr:spPr>
        <a:xfrm>
          <a:off x="1828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76" name="フローチャート: 判断 75"/>
        <xdr:cNvSpPr/>
      </xdr:nvSpPr>
      <xdr:spPr>
        <a:xfrm>
          <a:off x="1270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77" name="テキスト ボックス 76"/>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83" name="楕円 82"/>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42435</xdr:rowOff>
    </xdr:from>
    <xdr:ext cx="762000" cy="259045"/>
    <xdr:sp macro="" textlink="">
      <xdr:nvSpPr>
        <xdr:cNvPr id="84" name="人件費該当値テキスト"/>
        <xdr:cNvSpPr txBox="1"/>
      </xdr:nvSpPr>
      <xdr:spPr>
        <a:xfrm>
          <a:off x="4914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147066</xdr:rowOff>
    </xdr:from>
    <xdr:to>
      <xdr:col>15</xdr:col>
      <xdr:colOff>149225</xdr:colOff>
      <xdr:row>34</xdr:row>
      <xdr:rowOff>77216</xdr:rowOff>
    </xdr:to>
    <xdr:sp macro="" textlink="">
      <xdr:nvSpPr>
        <xdr:cNvPr id="87" name="楕円 86"/>
        <xdr:cNvSpPr/>
      </xdr:nvSpPr>
      <xdr:spPr>
        <a:xfrm>
          <a:off x="3048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87393</xdr:rowOff>
    </xdr:from>
    <xdr:ext cx="762000" cy="259045"/>
    <xdr:sp macro="" textlink="">
      <xdr:nvSpPr>
        <xdr:cNvPr id="88" name="テキスト ボックス 87"/>
        <xdr:cNvSpPr txBox="1"/>
      </xdr:nvSpPr>
      <xdr:spPr>
        <a:xfrm>
          <a:off x="2717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160782</xdr:rowOff>
    </xdr:from>
    <xdr:to>
      <xdr:col>11</xdr:col>
      <xdr:colOff>60325</xdr:colOff>
      <xdr:row>34</xdr:row>
      <xdr:rowOff>90932</xdr:rowOff>
    </xdr:to>
    <xdr:sp macro="" textlink="">
      <xdr:nvSpPr>
        <xdr:cNvPr id="89" name="楕円 88"/>
        <xdr:cNvSpPr/>
      </xdr:nvSpPr>
      <xdr:spPr>
        <a:xfrm>
          <a:off x="2159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101109</xdr:rowOff>
    </xdr:from>
    <xdr:ext cx="762000" cy="259045"/>
    <xdr:sp macro="" textlink="">
      <xdr:nvSpPr>
        <xdr:cNvPr id="90" name="テキスト ボックス 89"/>
        <xdr:cNvSpPr txBox="1"/>
      </xdr:nvSpPr>
      <xdr:spPr>
        <a:xfrm>
          <a:off x="1828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91" name="楕円 90"/>
        <xdr:cNvSpPr/>
      </xdr:nvSpPr>
      <xdr:spPr>
        <a:xfrm>
          <a:off x="1270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52849</xdr:rowOff>
    </xdr:from>
    <xdr:ext cx="762000" cy="259045"/>
    <xdr:sp macro="" textlink="">
      <xdr:nvSpPr>
        <xdr:cNvPr id="92" name="テキスト ボックス 91"/>
        <xdr:cNvSpPr txBox="1"/>
      </xdr:nvSpPr>
      <xdr:spPr>
        <a:xfrm>
          <a:off x="939800" y="58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物件費に係る経常収支比率は、指定管理者制度の導入で、公募により民間企業が参入したことで、競争に伴うコスト削減効果が表れ、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年度までは類似団体平均を下回った。しかし、</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効果的な経営を行うためには、地域に根ざした法人を設立し、地域の意見を反映できる体制によって、観光交流事業を総合的に推進することが必要となったことから、町出資のもと新法人を設立し、新たな指定管理者として指定し、指定管理料が増となったこ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を主要因として、類似団体平均を上回っている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今後は、更なる行財政改革を推進し、指定管理料についても適正な水準であるか等検証を行うことにより、物件費全般の抑制に努める必要がある。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165862</xdr:rowOff>
    </xdr:to>
    <xdr:cxnSp macro="">
      <xdr:nvCxnSpPr>
        <xdr:cNvPr id="122" name="直線コネクタ 121"/>
        <xdr:cNvCxnSpPr/>
      </xdr:nvCxnSpPr>
      <xdr:spPr>
        <a:xfrm>
          <a:off x="15671800" y="29845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69850</xdr:rowOff>
    </xdr:to>
    <xdr:cxnSp macro="">
      <xdr:nvCxnSpPr>
        <xdr:cNvPr id="125" name="直線コネクタ 124"/>
        <xdr:cNvCxnSpPr/>
      </xdr:nvCxnSpPr>
      <xdr:spPr>
        <a:xfrm>
          <a:off x="14782800" y="2865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122428</xdr:rowOff>
    </xdr:to>
    <xdr:cxnSp macro="">
      <xdr:nvCxnSpPr>
        <xdr:cNvPr id="128" name="直線コネクタ 127"/>
        <xdr:cNvCxnSpPr/>
      </xdr:nvCxnSpPr>
      <xdr:spPr>
        <a:xfrm>
          <a:off x="13893800" y="2815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0" name="テキスト ボックス 129"/>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94996</xdr:rowOff>
    </xdr:to>
    <xdr:cxnSp macro="">
      <xdr:nvCxnSpPr>
        <xdr:cNvPr id="131" name="直線コネクタ 130"/>
        <xdr:cNvCxnSpPr/>
      </xdr:nvCxnSpPr>
      <xdr:spPr>
        <a:xfrm flipV="1">
          <a:off x="13004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2" name="フローチャート: 判断 131"/>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33" name="テキスト ボックス 13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5" name="楕円 144"/>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6" name="テキスト ボックス 145"/>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7" name="楕円 146"/>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48" name="テキスト ボックス 147"/>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扶助費に係る経常収支比率は、類似団体平均を上回っているが、本町では、その大半が法令で定められた社会保障に伴う支出であり、町単独で措置している経費は僅かとなっている。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高齢化が進行することは避けられないため、増加傾向で推移すると思われるが、資格審査等の適正化に努める。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4535</xdr:rowOff>
    </xdr:to>
    <xdr:cxnSp macro="">
      <xdr:nvCxnSpPr>
        <xdr:cNvPr id="184" name="直線コネクタ 183"/>
        <xdr:cNvCxnSpPr/>
      </xdr:nvCxnSpPr>
      <xdr:spPr>
        <a:xfrm flipV="1">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4535</xdr:rowOff>
    </xdr:to>
    <xdr:cxnSp macro="">
      <xdr:nvCxnSpPr>
        <xdr:cNvPr id="187" name="直線コネクタ 186"/>
        <xdr:cNvCxnSpPr/>
      </xdr:nvCxnSpPr>
      <xdr:spPr>
        <a:xfrm>
          <a:off x="3098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37193</xdr:rowOff>
    </xdr:to>
    <xdr:cxnSp macro="">
      <xdr:nvCxnSpPr>
        <xdr:cNvPr id="190" name="直線コネクタ 189"/>
        <xdr:cNvCxnSpPr/>
      </xdr:nvCxnSpPr>
      <xdr:spPr>
        <a:xfrm flipV="1">
          <a:off x="2209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1" name="フローチャート: 判断 190"/>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192" name="テキスト ボックス 19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53522</xdr:rowOff>
    </xdr:to>
    <xdr:cxnSp macro="">
      <xdr:nvCxnSpPr>
        <xdr:cNvPr id="193" name="直線コネクタ 192"/>
        <xdr:cNvCxnSpPr/>
      </xdr:nvCxnSpPr>
      <xdr:spPr>
        <a:xfrm flipV="1">
          <a:off x="1320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4" name="フローチャート: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196" name="フローチャート: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03" name="楕円 202"/>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04"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5" name="楕円 204"/>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06" name="テキスト ボックス 205"/>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07" name="楕円 206"/>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08" name="テキスト ボックス 207"/>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09" name="楕円 208"/>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0" name="テキスト ボックス 209"/>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1" name="楕円 210"/>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2" name="テキスト ボックス 211"/>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高齢化に伴い、介護保険特別会計や後期高齢者医療保険事業特別会計に対する繰出金が増加傾向で推移していることや、国民健康保険特別会計の財政悪化に伴う赤字補てん的な繰出金が増加したことなどが要因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構造的にも、社会保障に係る繰出金の抑制は困難であるが、国民健康保険特別会計については、</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定期検診の実施や健康づくり教室など元気な高齢者の増加を図る施策等の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推進によ</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給付費の抑制や保険税の適正化などにより、普通会計の負担を軽減するよう努める。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58420</xdr:rowOff>
    </xdr:to>
    <xdr:cxnSp macro="">
      <xdr:nvCxnSpPr>
        <xdr:cNvPr id="244" name="直線コネクタ 243"/>
        <xdr:cNvCxnSpPr/>
      </xdr:nvCxnSpPr>
      <xdr:spPr>
        <a:xfrm flipV="1">
          <a:off x="15671800" y="996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47" name="直線コネクタ 246"/>
        <xdr:cNvCxnSpPr/>
      </xdr:nvCxnSpPr>
      <xdr:spPr>
        <a:xfrm flipV="1">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81280</xdr:rowOff>
    </xdr:to>
    <xdr:cxnSp macro="">
      <xdr:nvCxnSpPr>
        <xdr:cNvPr id="250" name="直線コネクタ 249"/>
        <xdr:cNvCxnSpPr/>
      </xdr:nvCxnSpPr>
      <xdr:spPr>
        <a:xfrm>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72390</xdr:rowOff>
    </xdr:from>
    <xdr:to>
      <xdr:col>74</xdr:col>
      <xdr:colOff>31750</xdr:colOff>
      <xdr:row>58</xdr:row>
      <xdr:rowOff>2540</xdr:rowOff>
    </xdr:to>
    <xdr:sp macro="" textlink="">
      <xdr:nvSpPr>
        <xdr:cNvPr id="251" name="フローチャート: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12717</xdr:rowOff>
    </xdr:from>
    <xdr:ext cx="762000" cy="259045"/>
    <xdr:sp macro="" textlink="">
      <xdr:nvSpPr>
        <xdr:cNvPr id="252" name="テキスト ボックス 251"/>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58420</xdr:rowOff>
    </xdr:to>
    <xdr:cxnSp macro="">
      <xdr:nvCxnSpPr>
        <xdr:cNvPr id="253" name="直線コネクタ 252"/>
        <xdr:cNvCxnSpPr/>
      </xdr:nvCxnSpPr>
      <xdr:spPr>
        <a:xfrm>
          <a:off x="13004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4" name="フローチャート: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3" name="楕円 262"/>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4"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5" name="楕円 264"/>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6" name="テキスト ボックス 265"/>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7" name="楕円 266"/>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8" name="テキスト ボックス 267"/>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9" name="楕円 268"/>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0" name="テキスト ボックス 269"/>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1" name="楕円 270"/>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2" name="テキスト ボックス 271"/>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補助費等に係る経常収支比率は、類似団体平均を下回って推移している。これは、各種団体に対する補助金について、特に平成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年度以降は、住民の協力により、一律での削減を数次にわたって実施するとともに、費用対効果等を検証し、必要な見直しを行っていることによるものである。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しかしながら、比率は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％悪化しているため、</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は団体に対する補助金については、事業補助金に切り替えるなど、成果等を十分に検証し見直しを行うなど、補助費の抑制に努める。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02" name="直線コネクタ 301"/>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156718</xdr:rowOff>
    </xdr:to>
    <xdr:cxnSp macro="">
      <xdr:nvCxnSpPr>
        <xdr:cNvPr id="305" name="直線コネクタ 304"/>
        <xdr:cNvCxnSpPr/>
      </xdr:nvCxnSpPr>
      <xdr:spPr>
        <a:xfrm>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3556</xdr:rowOff>
    </xdr:to>
    <xdr:cxnSp macro="">
      <xdr:nvCxnSpPr>
        <xdr:cNvPr id="308" name="直線コネクタ 307"/>
        <xdr:cNvCxnSpPr/>
      </xdr:nvCxnSpPr>
      <xdr:spPr>
        <a:xfrm flipV="1">
          <a:off x="13893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09" name="フローチャート: 判断 30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0" name="テキスト ボックス 30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11" name="直線コネクタ 310"/>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2" name="フローチャート: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1" name="楕円 320"/>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2"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3" name="楕円 322"/>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4" name="テキスト ボックス 323"/>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5" name="楕円 324"/>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6" name="テキスト ボックス 325"/>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7" name="楕円 326"/>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8" name="テキスト ボックス 32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9" name="楕円 328"/>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0" name="テキスト ボックス 329"/>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公債費は、道路等の社会資本整備に加え、観光施設</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整備に</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多額の地方債を発行したことに伴い、類似団体平均を大きく上回って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いた</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年度に重点的に実施した</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地方債発行額の抑制や</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繰上償還の実施により、</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年度をピークに減少に転じ、比率は改善傾向で推移し、</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年度決算から</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、類似団体平均を下回っている。今後も、公共施設等総合管理計画等に基づき、既存公共施設の有効活用や統廃合</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のほか、事業の厳選により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建設事業費を抑制</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することで</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発行の抑制に努める。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157480</xdr:rowOff>
    </xdr:to>
    <xdr:cxnSp macro="">
      <xdr:nvCxnSpPr>
        <xdr:cNvPr id="362" name="直線コネクタ 361"/>
        <xdr:cNvCxnSpPr/>
      </xdr:nvCxnSpPr>
      <xdr:spPr>
        <a:xfrm>
          <a:off x="3987800" y="130771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92711</xdr:rowOff>
    </xdr:to>
    <xdr:cxnSp macro="">
      <xdr:nvCxnSpPr>
        <xdr:cNvPr id="365" name="直線コネクタ 364"/>
        <xdr:cNvCxnSpPr/>
      </xdr:nvCxnSpPr>
      <xdr:spPr>
        <a:xfrm flipV="1">
          <a:off x="3098800" y="13077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77470</xdr:rowOff>
    </xdr:to>
    <xdr:cxnSp macro="">
      <xdr:nvCxnSpPr>
        <xdr:cNvPr id="368" name="直線コネクタ 367"/>
        <xdr:cNvCxnSpPr/>
      </xdr:nvCxnSpPr>
      <xdr:spPr>
        <a:xfrm flipV="1">
          <a:off x="2209800" y="1312291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69" name="フローチャート: 判断 368"/>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0" name="テキスト ボックス 369"/>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134620</xdr:rowOff>
    </xdr:to>
    <xdr:cxnSp macro="">
      <xdr:nvCxnSpPr>
        <xdr:cNvPr id="371" name="直線コネクタ 370"/>
        <xdr:cNvCxnSpPr/>
      </xdr:nvCxnSpPr>
      <xdr:spPr>
        <a:xfrm flipV="1">
          <a:off x="1320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2" name="フローチャート: 判断 371"/>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3" name="テキスト ボックス 37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4" name="フローチャート: 判断 373"/>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5" name="テキスト ボックス 374"/>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1" name="楕円 380"/>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2"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3" name="楕円 382"/>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4" name="テキスト ボックス 383"/>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5" name="楕円 384"/>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6" name="テキスト ボックス 385"/>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7" name="楕円 386"/>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89" name="楕円 388"/>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90" name="テキスト ボックス 389"/>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普通建設事業費の決算額は、前年度に引き続き、類似団体平均を下回っているところである。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なお、</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年度においては、類似団体平均を上回っているが、これは、危険</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防止の観点等による</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中学校建設事業費の増によるものであり、当該事業の完了により、比率は減少している。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今後は公共施設の老朽化の進捗が懸念されるが、公共施設等総合管理計画の推進により、統廃合も含めた適正整備を計画し、抑制に努める。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151493</xdr:rowOff>
    </xdr:to>
    <xdr:cxnSp macro="">
      <xdr:nvCxnSpPr>
        <xdr:cNvPr id="425" name="直線コネクタ 424"/>
        <xdr:cNvCxnSpPr/>
      </xdr:nvCxnSpPr>
      <xdr:spPr>
        <a:xfrm>
          <a:off x="15671800" y="13271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117202</xdr:rowOff>
    </xdr:from>
    <xdr:to>
      <xdr:col>78</xdr:col>
      <xdr:colOff>69850</xdr:colOff>
      <xdr:row>77</xdr:row>
      <xdr:rowOff>69850</xdr:rowOff>
    </xdr:to>
    <xdr:cxnSp macro="">
      <xdr:nvCxnSpPr>
        <xdr:cNvPr id="428" name="直線コネクタ 427"/>
        <xdr:cNvCxnSpPr/>
      </xdr:nvCxnSpPr>
      <xdr:spPr>
        <a:xfrm>
          <a:off x="14782800" y="1314740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76</xdr:row>
      <xdr:rowOff>117202</xdr:rowOff>
    </xdr:to>
    <xdr:cxnSp macro="">
      <xdr:nvCxnSpPr>
        <xdr:cNvPr id="431" name="直線コネクタ 430"/>
        <xdr:cNvCxnSpPr/>
      </xdr:nvCxnSpPr>
      <xdr:spPr>
        <a:xfrm>
          <a:off x="13893800" y="13144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2" name="フローチャート: 判断 431"/>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3" name="テキスト ボックス 432"/>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113937</xdr:rowOff>
    </xdr:to>
    <xdr:cxnSp macro="">
      <xdr:nvCxnSpPr>
        <xdr:cNvPr id="434" name="直線コネクタ 433"/>
        <xdr:cNvCxnSpPr/>
      </xdr:nvCxnSpPr>
      <xdr:spPr>
        <a:xfrm>
          <a:off x="13004800" y="131343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5" name="フローチャート: 判断 434"/>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6" name="テキスト ボックス 435"/>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7" name="フローチャート: 判断 436"/>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8" name="テキスト ボックス 437"/>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44" name="楕円 443"/>
        <xdr:cNvSpPr/>
      </xdr:nvSpPr>
      <xdr:spPr>
        <a:xfrm>
          <a:off x="164592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117220</xdr:rowOff>
    </xdr:from>
    <xdr:ext cx="762000" cy="259045"/>
    <xdr:sp macro="" textlink="">
      <xdr:nvSpPr>
        <xdr:cNvPr id="445" name="公債費以外該当値テキスト"/>
        <xdr:cNvSpPr txBox="1"/>
      </xdr:nvSpPr>
      <xdr:spPr>
        <a:xfrm>
          <a:off x="16598900" y="131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6" name="楕円 445"/>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7" name="テキスト ボックス 446"/>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66402</xdr:rowOff>
    </xdr:from>
    <xdr:to>
      <xdr:col>74</xdr:col>
      <xdr:colOff>31750</xdr:colOff>
      <xdr:row>76</xdr:row>
      <xdr:rowOff>168002</xdr:rowOff>
    </xdr:to>
    <xdr:sp macro="" textlink="">
      <xdr:nvSpPr>
        <xdr:cNvPr id="448" name="楕円 447"/>
        <xdr:cNvSpPr/>
      </xdr:nvSpPr>
      <xdr:spPr>
        <a:xfrm>
          <a:off x="14732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6730</xdr:rowOff>
    </xdr:from>
    <xdr:ext cx="762000" cy="259045"/>
    <xdr:sp macro="" textlink="">
      <xdr:nvSpPr>
        <xdr:cNvPr id="449" name="テキスト ボックス 448"/>
        <xdr:cNvSpPr txBox="1"/>
      </xdr:nvSpPr>
      <xdr:spPr>
        <a:xfrm>
          <a:off x="14401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63137</xdr:rowOff>
    </xdr:from>
    <xdr:to>
      <xdr:col>69</xdr:col>
      <xdr:colOff>142875</xdr:colOff>
      <xdr:row>76</xdr:row>
      <xdr:rowOff>164737</xdr:rowOff>
    </xdr:to>
    <xdr:sp macro="" textlink="">
      <xdr:nvSpPr>
        <xdr:cNvPr id="450" name="楕円 449"/>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3464</xdr:rowOff>
    </xdr:from>
    <xdr:ext cx="762000" cy="259045"/>
    <xdr:sp macro="" textlink="">
      <xdr:nvSpPr>
        <xdr:cNvPr id="451" name="テキスト ボックス 450"/>
        <xdr:cNvSpPr txBox="1"/>
      </xdr:nvSpPr>
      <xdr:spPr>
        <a:xfrm>
          <a:off x="13512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2" name="楕円 451"/>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3" name="テキスト ボックス 452"/>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20145</xdr:rowOff>
    </xdr:from>
    <xdr:to>
      <xdr:col>29</xdr:col>
      <xdr:colOff>127000</xdr:colOff>
      <xdr:row>19</xdr:row>
      <xdr:rowOff>32699</xdr:rowOff>
    </xdr:to>
    <xdr:cxnSp macro="">
      <xdr:nvCxnSpPr>
        <xdr:cNvPr id="51" name="直線コネクタ 50"/>
        <xdr:cNvCxnSpPr/>
      </xdr:nvCxnSpPr>
      <xdr:spPr bwMode="auto">
        <a:xfrm flipV="1">
          <a:off x="5003800" y="3325320"/>
          <a:ext cx="6477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32699</xdr:rowOff>
    </xdr:from>
    <xdr:to>
      <xdr:col>26</xdr:col>
      <xdr:colOff>50800</xdr:colOff>
      <xdr:row>19</xdr:row>
      <xdr:rowOff>36864</xdr:rowOff>
    </xdr:to>
    <xdr:cxnSp macro="">
      <xdr:nvCxnSpPr>
        <xdr:cNvPr id="54" name="直線コネクタ 53"/>
        <xdr:cNvCxnSpPr/>
      </xdr:nvCxnSpPr>
      <xdr:spPr bwMode="auto">
        <a:xfrm flipV="1">
          <a:off x="4305300" y="3337874"/>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35339</xdr:rowOff>
    </xdr:from>
    <xdr:to>
      <xdr:col>22</xdr:col>
      <xdr:colOff>114300</xdr:colOff>
      <xdr:row>19</xdr:row>
      <xdr:rowOff>36864</xdr:rowOff>
    </xdr:to>
    <xdr:cxnSp macro="">
      <xdr:nvCxnSpPr>
        <xdr:cNvPr id="57" name="直線コネクタ 56"/>
        <xdr:cNvCxnSpPr/>
      </xdr:nvCxnSpPr>
      <xdr:spPr bwMode="auto">
        <a:xfrm>
          <a:off x="3606800" y="3340514"/>
          <a:ext cx="698500" cy="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45394</xdr:rowOff>
    </xdr:from>
    <xdr:to>
      <xdr:col>22</xdr:col>
      <xdr:colOff>165100</xdr:colOff>
      <xdr:row>18</xdr:row>
      <xdr:rowOff>146994</xdr:rowOff>
    </xdr:to>
    <xdr:sp macro="" textlink="">
      <xdr:nvSpPr>
        <xdr:cNvPr id="58" name="フローチャート: 判断 57"/>
        <xdr:cNvSpPr/>
      </xdr:nvSpPr>
      <xdr:spPr bwMode="auto">
        <a:xfrm>
          <a:off x="4254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157171</xdr:rowOff>
    </xdr:from>
    <xdr:ext cx="762000" cy="259045"/>
    <xdr:sp macro="" textlink="">
      <xdr:nvSpPr>
        <xdr:cNvPr id="59" name="テキスト ボックス 58"/>
        <xdr:cNvSpPr txBox="1"/>
      </xdr:nvSpPr>
      <xdr:spPr>
        <a:xfrm>
          <a:off x="3924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35339</xdr:rowOff>
    </xdr:from>
    <xdr:to>
      <xdr:col>18</xdr:col>
      <xdr:colOff>177800</xdr:colOff>
      <xdr:row>19</xdr:row>
      <xdr:rowOff>47313</xdr:rowOff>
    </xdr:to>
    <xdr:cxnSp macro="">
      <xdr:nvCxnSpPr>
        <xdr:cNvPr id="60" name="直線コネクタ 59"/>
        <xdr:cNvCxnSpPr/>
      </xdr:nvCxnSpPr>
      <xdr:spPr bwMode="auto">
        <a:xfrm flipV="1">
          <a:off x="2908300" y="3340514"/>
          <a:ext cx="698500" cy="1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47091</xdr:rowOff>
    </xdr:from>
    <xdr:to>
      <xdr:col>19</xdr:col>
      <xdr:colOff>38100</xdr:colOff>
      <xdr:row>18</xdr:row>
      <xdr:rowOff>148691</xdr:rowOff>
    </xdr:to>
    <xdr:sp macro="" textlink="">
      <xdr:nvSpPr>
        <xdr:cNvPr id="61" name="フローチャート: 判断 60"/>
        <xdr:cNvSpPr/>
      </xdr:nvSpPr>
      <xdr:spPr bwMode="auto">
        <a:xfrm>
          <a:off x="35560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158868</xdr:rowOff>
    </xdr:from>
    <xdr:ext cx="762000" cy="259045"/>
    <xdr:sp macro="" textlink="">
      <xdr:nvSpPr>
        <xdr:cNvPr id="62" name="テキスト ボックス 61"/>
        <xdr:cNvSpPr txBox="1"/>
      </xdr:nvSpPr>
      <xdr:spPr>
        <a:xfrm>
          <a:off x="3225800" y="29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63244</xdr:rowOff>
    </xdr:from>
    <xdr:to>
      <xdr:col>15</xdr:col>
      <xdr:colOff>101600</xdr:colOff>
      <xdr:row>18</xdr:row>
      <xdr:rowOff>164844</xdr:rowOff>
    </xdr:to>
    <xdr:sp macro="" textlink="">
      <xdr:nvSpPr>
        <xdr:cNvPr id="63" name="フローチャート: 判断 62"/>
        <xdr:cNvSpPr/>
      </xdr:nvSpPr>
      <xdr:spPr bwMode="auto">
        <a:xfrm>
          <a:off x="28575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3571</xdr:rowOff>
    </xdr:from>
    <xdr:ext cx="762000" cy="259045"/>
    <xdr:sp macro="" textlink="">
      <xdr:nvSpPr>
        <xdr:cNvPr id="64" name="テキスト ボックス 63"/>
        <xdr:cNvSpPr txBox="1"/>
      </xdr:nvSpPr>
      <xdr:spPr>
        <a:xfrm>
          <a:off x="2527300" y="29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140795</xdr:rowOff>
    </xdr:from>
    <xdr:to>
      <xdr:col>29</xdr:col>
      <xdr:colOff>177800</xdr:colOff>
      <xdr:row>19</xdr:row>
      <xdr:rowOff>70945</xdr:rowOff>
    </xdr:to>
    <xdr:sp macro="" textlink="">
      <xdr:nvSpPr>
        <xdr:cNvPr id="70" name="楕円 69"/>
        <xdr:cNvSpPr/>
      </xdr:nvSpPr>
      <xdr:spPr bwMode="auto">
        <a:xfrm>
          <a:off x="56007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112872</xdr:rowOff>
    </xdr:from>
    <xdr:ext cx="762000" cy="259045"/>
    <xdr:sp macro="" textlink="">
      <xdr:nvSpPr>
        <xdr:cNvPr id="71" name="人口1人当たり決算額の推移該当値テキスト130"/>
        <xdr:cNvSpPr txBox="1"/>
      </xdr:nvSpPr>
      <xdr:spPr>
        <a:xfrm>
          <a:off x="5740400" y="32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153349</xdr:rowOff>
    </xdr:from>
    <xdr:to>
      <xdr:col>26</xdr:col>
      <xdr:colOff>101600</xdr:colOff>
      <xdr:row>19</xdr:row>
      <xdr:rowOff>83499</xdr:rowOff>
    </xdr:to>
    <xdr:sp macro="" textlink="">
      <xdr:nvSpPr>
        <xdr:cNvPr id="72" name="楕円 71"/>
        <xdr:cNvSpPr/>
      </xdr:nvSpPr>
      <xdr:spPr bwMode="auto">
        <a:xfrm>
          <a:off x="49530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68276</xdr:rowOff>
    </xdr:from>
    <xdr:ext cx="736600" cy="259045"/>
    <xdr:sp macro="" textlink="">
      <xdr:nvSpPr>
        <xdr:cNvPr id="73" name="テキスト ボックス 72"/>
        <xdr:cNvSpPr txBox="1"/>
      </xdr:nvSpPr>
      <xdr:spPr>
        <a:xfrm>
          <a:off x="4622800" y="337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157514</xdr:rowOff>
    </xdr:from>
    <xdr:to>
      <xdr:col>22</xdr:col>
      <xdr:colOff>165100</xdr:colOff>
      <xdr:row>19</xdr:row>
      <xdr:rowOff>87664</xdr:rowOff>
    </xdr:to>
    <xdr:sp macro="" textlink="">
      <xdr:nvSpPr>
        <xdr:cNvPr id="74" name="楕円 73"/>
        <xdr:cNvSpPr/>
      </xdr:nvSpPr>
      <xdr:spPr bwMode="auto">
        <a:xfrm>
          <a:off x="4254500" y="329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72441</xdr:rowOff>
    </xdr:from>
    <xdr:ext cx="762000" cy="259045"/>
    <xdr:sp macro="" textlink="">
      <xdr:nvSpPr>
        <xdr:cNvPr id="75" name="テキスト ボックス 74"/>
        <xdr:cNvSpPr txBox="1"/>
      </xdr:nvSpPr>
      <xdr:spPr>
        <a:xfrm>
          <a:off x="3924300" y="33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155989</xdr:rowOff>
    </xdr:from>
    <xdr:to>
      <xdr:col>19</xdr:col>
      <xdr:colOff>38100</xdr:colOff>
      <xdr:row>19</xdr:row>
      <xdr:rowOff>86139</xdr:rowOff>
    </xdr:to>
    <xdr:sp macro="" textlink="">
      <xdr:nvSpPr>
        <xdr:cNvPr id="76" name="楕円 75"/>
        <xdr:cNvSpPr/>
      </xdr:nvSpPr>
      <xdr:spPr bwMode="auto">
        <a:xfrm>
          <a:off x="35560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70916</xdr:rowOff>
    </xdr:from>
    <xdr:ext cx="762000" cy="259045"/>
    <xdr:sp macro="" textlink="">
      <xdr:nvSpPr>
        <xdr:cNvPr id="77" name="テキスト ボックス 76"/>
        <xdr:cNvSpPr txBox="1"/>
      </xdr:nvSpPr>
      <xdr:spPr>
        <a:xfrm>
          <a:off x="3225800" y="337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167963</xdr:rowOff>
    </xdr:from>
    <xdr:to>
      <xdr:col>15</xdr:col>
      <xdr:colOff>101600</xdr:colOff>
      <xdr:row>19</xdr:row>
      <xdr:rowOff>98113</xdr:rowOff>
    </xdr:to>
    <xdr:sp macro="" textlink="">
      <xdr:nvSpPr>
        <xdr:cNvPr id="78" name="楕円 77"/>
        <xdr:cNvSpPr/>
      </xdr:nvSpPr>
      <xdr:spPr bwMode="auto">
        <a:xfrm>
          <a:off x="2857500" y="330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82890</xdr:rowOff>
    </xdr:from>
    <xdr:ext cx="762000" cy="259045"/>
    <xdr:sp macro="" textlink="">
      <xdr:nvSpPr>
        <xdr:cNvPr id="79" name="テキスト ボックス 78"/>
        <xdr:cNvSpPr txBox="1"/>
      </xdr:nvSpPr>
      <xdr:spPr>
        <a:xfrm>
          <a:off x="2527300" y="338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68173</xdr:rowOff>
    </xdr:from>
    <xdr:to>
      <xdr:col>29</xdr:col>
      <xdr:colOff>127000</xdr:colOff>
      <xdr:row>36</xdr:row>
      <xdr:rowOff>101686</xdr:rowOff>
    </xdr:to>
    <xdr:cxnSp macro="">
      <xdr:nvCxnSpPr>
        <xdr:cNvPr id="112" name="直線コネクタ 111"/>
        <xdr:cNvCxnSpPr/>
      </xdr:nvCxnSpPr>
      <xdr:spPr bwMode="auto">
        <a:xfrm flipV="1">
          <a:off x="5003800" y="7021423"/>
          <a:ext cx="647700" cy="3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58702</xdr:rowOff>
    </xdr:from>
    <xdr:to>
      <xdr:col>26</xdr:col>
      <xdr:colOff>50800</xdr:colOff>
      <xdr:row>36</xdr:row>
      <xdr:rowOff>101686</xdr:rowOff>
    </xdr:to>
    <xdr:cxnSp macro="">
      <xdr:nvCxnSpPr>
        <xdr:cNvPr id="115" name="直線コネクタ 114"/>
        <xdr:cNvCxnSpPr/>
      </xdr:nvCxnSpPr>
      <xdr:spPr bwMode="auto">
        <a:xfrm>
          <a:off x="4305300" y="7011952"/>
          <a:ext cx="698500" cy="4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8189</xdr:rowOff>
    </xdr:from>
    <xdr:to>
      <xdr:col>22</xdr:col>
      <xdr:colOff>114300</xdr:colOff>
      <xdr:row>36</xdr:row>
      <xdr:rowOff>58702</xdr:rowOff>
    </xdr:to>
    <xdr:cxnSp macro="">
      <xdr:nvCxnSpPr>
        <xdr:cNvPr id="118" name="直線コネクタ 117"/>
        <xdr:cNvCxnSpPr/>
      </xdr:nvCxnSpPr>
      <xdr:spPr bwMode="auto">
        <a:xfrm>
          <a:off x="3606800" y="6961439"/>
          <a:ext cx="698500" cy="50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9" name="フローチャート: 判断 118"/>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20" name="テキスト ボックス 119"/>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311252</xdr:rowOff>
    </xdr:from>
    <xdr:to>
      <xdr:col>18</xdr:col>
      <xdr:colOff>177800</xdr:colOff>
      <xdr:row>36</xdr:row>
      <xdr:rowOff>8189</xdr:rowOff>
    </xdr:to>
    <xdr:cxnSp macro="">
      <xdr:nvCxnSpPr>
        <xdr:cNvPr id="121" name="直線コネクタ 120"/>
        <xdr:cNvCxnSpPr/>
      </xdr:nvCxnSpPr>
      <xdr:spPr bwMode="auto">
        <a:xfrm>
          <a:off x="2908300" y="6921602"/>
          <a:ext cx="6985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22" name="フローチャート: 判断 121"/>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279242</xdr:rowOff>
    </xdr:from>
    <xdr:ext cx="762000" cy="259045"/>
    <xdr:sp macro="" textlink="">
      <xdr:nvSpPr>
        <xdr:cNvPr id="123" name="テキスト ボックス 122"/>
        <xdr:cNvSpPr txBox="1"/>
      </xdr:nvSpPr>
      <xdr:spPr>
        <a:xfrm>
          <a:off x="32258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4" name="フローチャート: 判断 123"/>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240464</xdr:rowOff>
    </xdr:from>
    <xdr:ext cx="762000" cy="259045"/>
    <xdr:sp macro="" textlink="">
      <xdr:nvSpPr>
        <xdr:cNvPr id="125" name="テキスト ボックス 124"/>
        <xdr:cNvSpPr txBox="1"/>
      </xdr:nvSpPr>
      <xdr:spPr>
        <a:xfrm>
          <a:off x="2527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17373</xdr:rowOff>
    </xdr:from>
    <xdr:to>
      <xdr:col>29</xdr:col>
      <xdr:colOff>177800</xdr:colOff>
      <xdr:row>36</xdr:row>
      <xdr:rowOff>118973</xdr:rowOff>
    </xdr:to>
    <xdr:sp macro="" textlink="">
      <xdr:nvSpPr>
        <xdr:cNvPr id="131" name="楕円 130"/>
        <xdr:cNvSpPr/>
      </xdr:nvSpPr>
      <xdr:spPr bwMode="auto">
        <a:xfrm>
          <a:off x="5600700" y="69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332350</xdr:rowOff>
    </xdr:from>
    <xdr:ext cx="762000" cy="259045"/>
    <xdr:sp macro="" textlink="">
      <xdr:nvSpPr>
        <xdr:cNvPr id="132" name="人口1人当たり決算額の推移該当値テキスト445"/>
        <xdr:cNvSpPr txBox="1"/>
      </xdr:nvSpPr>
      <xdr:spPr>
        <a:xfrm>
          <a:off x="5740400" y="694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50886</xdr:rowOff>
    </xdr:from>
    <xdr:to>
      <xdr:col>26</xdr:col>
      <xdr:colOff>101600</xdr:colOff>
      <xdr:row>36</xdr:row>
      <xdr:rowOff>152486</xdr:rowOff>
    </xdr:to>
    <xdr:sp macro="" textlink="">
      <xdr:nvSpPr>
        <xdr:cNvPr id="133" name="楕円 132"/>
        <xdr:cNvSpPr/>
      </xdr:nvSpPr>
      <xdr:spPr bwMode="auto">
        <a:xfrm>
          <a:off x="4953000" y="700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137263</xdr:rowOff>
    </xdr:from>
    <xdr:ext cx="736600" cy="259045"/>
    <xdr:sp macro="" textlink="">
      <xdr:nvSpPr>
        <xdr:cNvPr id="134" name="テキスト ボックス 133"/>
        <xdr:cNvSpPr txBox="1"/>
      </xdr:nvSpPr>
      <xdr:spPr>
        <a:xfrm>
          <a:off x="4622800" y="70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7902</xdr:rowOff>
    </xdr:from>
    <xdr:to>
      <xdr:col>22</xdr:col>
      <xdr:colOff>165100</xdr:colOff>
      <xdr:row>36</xdr:row>
      <xdr:rowOff>109502</xdr:rowOff>
    </xdr:to>
    <xdr:sp macro="" textlink="">
      <xdr:nvSpPr>
        <xdr:cNvPr id="135" name="楕円 134"/>
        <xdr:cNvSpPr/>
      </xdr:nvSpPr>
      <xdr:spPr bwMode="auto">
        <a:xfrm>
          <a:off x="4254500" y="696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94279</xdr:rowOff>
    </xdr:from>
    <xdr:ext cx="762000" cy="259045"/>
    <xdr:sp macro="" textlink="">
      <xdr:nvSpPr>
        <xdr:cNvPr id="136" name="テキスト ボックス 135"/>
        <xdr:cNvSpPr txBox="1"/>
      </xdr:nvSpPr>
      <xdr:spPr>
        <a:xfrm>
          <a:off x="3924300" y="70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300289</xdr:rowOff>
    </xdr:from>
    <xdr:to>
      <xdr:col>19</xdr:col>
      <xdr:colOff>38100</xdr:colOff>
      <xdr:row>36</xdr:row>
      <xdr:rowOff>58989</xdr:rowOff>
    </xdr:to>
    <xdr:sp macro="" textlink="">
      <xdr:nvSpPr>
        <xdr:cNvPr id="137" name="楕円 136"/>
        <xdr:cNvSpPr/>
      </xdr:nvSpPr>
      <xdr:spPr bwMode="auto">
        <a:xfrm>
          <a:off x="3556000" y="691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43766</xdr:rowOff>
    </xdr:from>
    <xdr:ext cx="762000" cy="259045"/>
    <xdr:sp macro="" textlink="">
      <xdr:nvSpPr>
        <xdr:cNvPr id="138" name="テキスト ボックス 137"/>
        <xdr:cNvSpPr txBox="1"/>
      </xdr:nvSpPr>
      <xdr:spPr>
        <a:xfrm>
          <a:off x="3225800" y="69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260452</xdr:rowOff>
    </xdr:from>
    <xdr:to>
      <xdr:col>15</xdr:col>
      <xdr:colOff>101600</xdr:colOff>
      <xdr:row>36</xdr:row>
      <xdr:rowOff>19152</xdr:rowOff>
    </xdr:to>
    <xdr:sp macro="" textlink="">
      <xdr:nvSpPr>
        <xdr:cNvPr id="139" name="楕円 138"/>
        <xdr:cNvSpPr/>
      </xdr:nvSpPr>
      <xdr:spPr bwMode="auto">
        <a:xfrm>
          <a:off x="2857500" y="687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3929</xdr:rowOff>
    </xdr:from>
    <xdr:ext cx="762000" cy="259045"/>
    <xdr:sp macro="" textlink="">
      <xdr:nvSpPr>
        <xdr:cNvPr id="140" name="テキスト ボックス 139"/>
        <xdr:cNvSpPr txBox="1"/>
      </xdr:nvSpPr>
      <xdr:spPr>
        <a:xfrm>
          <a:off x="2527300" y="69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46989</xdr:rowOff>
    </xdr:from>
    <xdr:to>
      <xdr:col>24</xdr:col>
      <xdr:colOff>63500</xdr:colOff>
      <xdr:row>38</xdr:row>
      <xdr:rowOff>51505</xdr:rowOff>
    </xdr:to>
    <xdr:cxnSp macro="">
      <xdr:nvCxnSpPr>
        <xdr:cNvPr id="60" name="直線コネクタ 59"/>
        <xdr:cNvCxnSpPr/>
      </xdr:nvCxnSpPr>
      <xdr:spPr>
        <a:xfrm flipV="1">
          <a:off x="3797300" y="6562089"/>
          <a:ext cx="8382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51505</xdr:rowOff>
    </xdr:from>
    <xdr:to>
      <xdr:col>19</xdr:col>
      <xdr:colOff>177800</xdr:colOff>
      <xdr:row>38</xdr:row>
      <xdr:rowOff>59751</xdr:rowOff>
    </xdr:to>
    <xdr:cxnSp macro="">
      <xdr:nvCxnSpPr>
        <xdr:cNvPr id="63" name="直線コネクタ 62"/>
        <xdr:cNvCxnSpPr/>
      </xdr:nvCxnSpPr>
      <xdr:spPr>
        <a:xfrm flipV="1">
          <a:off x="2908300" y="6566605"/>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51713</xdr:rowOff>
    </xdr:from>
    <xdr:to>
      <xdr:col>15</xdr:col>
      <xdr:colOff>50800</xdr:colOff>
      <xdr:row>38</xdr:row>
      <xdr:rowOff>59751</xdr:rowOff>
    </xdr:to>
    <xdr:cxnSp macro="">
      <xdr:nvCxnSpPr>
        <xdr:cNvPr id="66" name="直線コネクタ 65"/>
        <xdr:cNvCxnSpPr/>
      </xdr:nvCxnSpPr>
      <xdr:spPr>
        <a:xfrm>
          <a:off x="2019300" y="6566813"/>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98863</xdr:rowOff>
    </xdr:from>
    <xdr:to>
      <xdr:col>15</xdr:col>
      <xdr:colOff>101600</xdr:colOff>
      <xdr:row>38</xdr:row>
      <xdr:rowOff>29013</xdr:rowOff>
    </xdr:to>
    <xdr:sp macro="" textlink="">
      <xdr:nvSpPr>
        <xdr:cNvPr id="67" name="フローチャート: 判断 66"/>
        <xdr:cNvSpPr/>
      </xdr:nvSpPr>
      <xdr:spPr>
        <a:xfrm>
          <a:off x="2857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45540</xdr:rowOff>
    </xdr:from>
    <xdr:ext cx="599010" cy="259045"/>
    <xdr:sp macro="" textlink="">
      <xdr:nvSpPr>
        <xdr:cNvPr id="68" name="テキスト ボックス 67"/>
        <xdr:cNvSpPr txBox="1"/>
      </xdr:nvSpPr>
      <xdr:spPr>
        <a:xfrm>
          <a:off x="2608795" y="62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51713</xdr:rowOff>
    </xdr:from>
    <xdr:to>
      <xdr:col>10</xdr:col>
      <xdr:colOff>114300</xdr:colOff>
      <xdr:row>38</xdr:row>
      <xdr:rowOff>58134</xdr:rowOff>
    </xdr:to>
    <xdr:cxnSp macro="">
      <xdr:nvCxnSpPr>
        <xdr:cNvPr id="69" name="直線コネクタ 68"/>
        <xdr:cNvCxnSpPr/>
      </xdr:nvCxnSpPr>
      <xdr:spPr>
        <a:xfrm flipV="1">
          <a:off x="1130300" y="6566813"/>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95975</xdr:rowOff>
    </xdr:from>
    <xdr:to>
      <xdr:col>10</xdr:col>
      <xdr:colOff>165100</xdr:colOff>
      <xdr:row>38</xdr:row>
      <xdr:rowOff>26126</xdr:rowOff>
    </xdr:to>
    <xdr:sp macro="" textlink="">
      <xdr:nvSpPr>
        <xdr:cNvPr id="70" name="フローチャート: 判断 69"/>
        <xdr:cNvSpPr/>
      </xdr:nvSpPr>
      <xdr:spPr>
        <a:xfrm>
          <a:off x="1968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42652</xdr:rowOff>
    </xdr:from>
    <xdr:ext cx="599010" cy="259045"/>
    <xdr:sp macro="" textlink="">
      <xdr:nvSpPr>
        <xdr:cNvPr id="71" name="テキスト ボックス 70"/>
        <xdr:cNvSpPr txBox="1"/>
      </xdr:nvSpPr>
      <xdr:spPr>
        <a:xfrm>
          <a:off x="1719795" y="62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103085</xdr:rowOff>
    </xdr:from>
    <xdr:to>
      <xdr:col>6</xdr:col>
      <xdr:colOff>38100</xdr:colOff>
      <xdr:row>38</xdr:row>
      <xdr:rowOff>33235</xdr:rowOff>
    </xdr:to>
    <xdr:sp macro="" textlink="">
      <xdr:nvSpPr>
        <xdr:cNvPr id="72" name="フローチャート: 判断 71"/>
        <xdr:cNvSpPr/>
      </xdr:nvSpPr>
      <xdr:spPr>
        <a:xfrm>
          <a:off x="1079500" y="64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49762</xdr:rowOff>
    </xdr:from>
    <xdr:ext cx="599010" cy="259045"/>
    <xdr:sp macro="" textlink="">
      <xdr:nvSpPr>
        <xdr:cNvPr id="73" name="テキスト ボックス 72"/>
        <xdr:cNvSpPr txBox="1"/>
      </xdr:nvSpPr>
      <xdr:spPr>
        <a:xfrm>
          <a:off x="830795" y="622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167639</xdr:rowOff>
    </xdr:from>
    <xdr:to>
      <xdr:col>24</xdr:col>
      <xdr:colOff>114300</xdr:colOff>
      <xdr:row>38</xdr:row>
      <xdr:rowOff>97789</xdr:rowOff>
    </xdr:to>
    <xdr:sp macro="" textlink="">
      <xdr:nvSpPr>
        <xdr:cNvPr id="79" name="楕円 78"/>
        <xdr:cNvSpPr/>
      </xdr:nvSpPr>
      <xdr:spPr>
        <a:xfrm>
          <a:off x="4584700" y="65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82566</xdr:rowOff>
    </xdr:from>
    <xdr:ext cx="599010" cy="259045"/>
    <xdr:sp macro="" textlink="">
      <xdr:nvSpPr>
        <xdr:cNvPr id="80" name="人件費該当値テキスト"/>
        <xdr:cNvSpPr txBox="1"/>
      </xdr:nvSpPr>
      <xdr:spPr>
        <a:xfrm>
          <a:off x="4686300" y="642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705</xdr:rowOff>
    </xdr:from>
    <xdr:to>
      <xdr:col>20</xdr:col>
      <xdr:colOff>38100</xdr:colOff>
      <xdr:row>38</xdr:row>
      <xdr:rowOff>102305</xdr:rowOff>
    </xdr:to>
    <xdr:sp macro="" textlink="">
      <xdr:nvSpPr>
        <xdr:cNvPr id="81" name="楕円 80"/>
        <xdr:cNvSpPr/>
      </xdr:nvSpPr>
      <xdr:spPr>
        <a:xfrm>
          <a:off x="3746500" y="65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93432</xdr:rowOff>
    </xdr:from>
    <xdr:ext cx="599010" cy="259045"/>
    <xdr:sp macro="" textlink="">
      <xdr:nvSpPr>
        <xdr:cNvPr id="82" name="テキスト ボックス 81"/>
        <xdr:cNvSpPr txBox="1"/>
      </xdr:nvSpPr>
      <xdr:spPr>
        <a:xfrm>
          <a:off x="3497795" y="660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8951</xdr:rowOff>
    </xdr:from>
    <xdr:to>
      <xdr:col>15</xdr:col>
      <xdr:colOff>101600</xdr:colOff>
      <xdr:row>38</xdr:row>
      <xdr:rowOff>110551</xdr:rowOff>
    </xdr:to>
    <xdr:sp macro="" textlink="">
      <xdr:nvSpPr>
        <xdr:cNvPr id="83" name="楕円 82"/>
        <xdr:cNvSpPr/>
      </xdr:nvSpPr>
      <xdr:spPr>
        <a:xfrm>
          <a:off x="2857500" y="65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101678</xdr:rowOff>
    </xdr:from>
    <xdr:ext cx="599010" cy="259045"/>
    <xdr:sp macro="" textlink="">
      <xdr:nvSpPr>
        <xdr:cNvPr id="84" name="テキスト ボックス 83"/>
        <xdr:cNvSpPr txBox="1"/>
      </xdr:nvSpPr>
      <xdr:spPr>
        <a:xfrm>
          <a:off x="2608795" y="66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913</xdr:rowOff>
    </xdr:from>
    <xdr:to>
      <xdr:col>10</xdr:col>
      <xdr:colOff>165100</xdr:colOff>
      <xdr:row>38</xdr:row>
      <xdr:rowOff>102513</xdr:rowOff>
    </xdr:to>
    <xdr:sp macro="" textlink="">
      <xdr:nvSpPr>
        <xdr:cNvPr id="85" name="楕円 84"/>
        <xdr:cNvSpPr/>
      </xdr:nvSpPr>
      <xdr:spPr>
        <a:xfrm>
          <a:off x="1968500" y="65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93640</xdr:rowOff>
    </xdr:from>
    <xdr:ext cx="599010" cy="259045"/>
    <xdr:sp macro="" textlink="">
      <xdr:nvSpPr>
        <xdr:cNvPr id="86" name="テキスト ボックス 85"/>
        <xdr:cNvSpPr txBox="1"/>
      </xdr:nvSpPr>
      <xdr:spPr>
        <a:xfrm>
          <a:off x="1719795" y="660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7334</xdr:rowOff>
    </xdr:from>
    <xdr:to>
      <xdr:col>6</xdr:col>
      <xdr:colOff>38100</xdr:colOff>
      <xdr:row>38</xdr:row>
      <xdr:rowOff>108934</xdr:rowOff>
    </xdr:to>
    <xdr:sp macro="" textlink="">
      <xdr:nvSpPr>
        <xdr:cNvPr id="87" name="楕円 86"/>
        <xdr:cNvSpPr/>
      </xdr:nvSpPr>
      <xdr:spPr>
        <a:xfrm>
          <a:off x="1079500" y="6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100061</xdr:rowOff>
    </xdr:from>
    <xdr:ext cx="599010" cy="259045"/>
    <xdr:sp macro="" textlink="">
      <xdr:nvSpPr>
        <xdr:cNvPr id="88" name="テキスト ボックス 87"/>
        <xdr:cNvSpPr txBox="1"/>
      </xdr:nvSpPr>
      <xdr:spPr>
        <a:xfrm>
          <a:off x="830795" y="661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75533</xdr:rowOff>
    </xdr:from>
    <xdr:to>
      <xdr:col>24</xdr:col>
      <xdr:colOff>63500</xdr:colOff>
      <xdr:row>58</xdr:row>
      <xdr:rowOff>76415</xdr:rowOff>
    </xdr:to>
    <xdr:cxnSp macro="">
      <xdr:nvCxnSpPr>
        <xdr:cNvPr id="115" name="直線コネクタ 114"/>
        <xdr:cNvCxnSpPr/>
      </xdr:nvCxnSpPr>
      <xdr:spPr>
        <a:xfrm>
          <a:off x="3797300" y="10019633"/>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75533</xdr:rowOff>
    </xdr:from>
    <xdr:to>
      <xdr:col>19</xdr:col>
      <xdr:colOff>177800</xdr:colOff>
      <xdr:row>58</xdr:row>
      <xdr:rowOff>83906</xdr:rowOff>
    </xdr:to>
    <xdr:cxnSp macro="">
      <xdr:nvCxnSpPr>
        <xdr:cNvPr id="118" name="直線コネクタ 117"/>
        <xdr:cNvCxnSpPr/>
      </xdr:nvCxnSpPr>
      <xdr:spPr>
        <a:xfrm flipV="1">
          <a:off x="2908300" y="10019633"/>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83906</xdr:rowOff>
    </xdr:from>
    <xdr:to>
      <xdr:col>15</xdr:col>
      <xdr:colOff>50800</xdr:colOff>
      <xdr:row>58</xdr:row>
      <xdr:rowOff>93812</xdr:rowOff>
    </xdr:to>
    <xdr:cxnSp macro="">
      <xdr:nvCxnSpPr>
        <xdr:cNvPr id="121" name="直線コネクタ 120"/>
        <xdr:cNvCxnSpPr/>
      </xdr:nvCxnSpPr>
      <xdr:spPr>
        <a:xfrm flipV="1">
          <a:off x="2019300" y="100280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1741</xdr:rowOff>
    </xdr:from>
    <xdr:to>
      <xdr:col>15</xdr:col>
      <xdr:colOff>101600</xdr:colOff>
      <xdr:row>58</xdr:row>
      <xdr:rowOff>103341</xdr:rowOff>
    </xdr:to>
    <xdr:sp macro="" textlink="">
      <xdr:nvSpPr>
        <xdr:cNvPr id="122" name="フローチャート: 判断 121"/>
        <xdr:cNvSpPr/>
      </xdr:nvSpPr>
      <xdr:spPr>
        <a:xfrm>
          <a:off x="2857500" y="99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119868</xdr:rowOff>
    </xdr:from>
    <xdr:ext cx="599010" cy="259045"/>
    <xdr:sp macro="" textlink="">
      <xdr:nvSpPr>
        <xdr:cNvPr id="123" name="テキスト ボックス 122"/>
        <xdr:cNvSpPr txBox="1"/>
      </xdr:nvSpPr>
      <xdr:spPr>
        <a:xfrm>
          <a:off x="2608795" y="972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93812</xdr:rowOff>
    </xdr:from>
    <xdr:to>
      <xdr:col>10</xdr:col>
      <xdr:colOff>114300</xdr:colOff>
      <xdr:row>58</xdr:row>
      <xdr:rowOff>98395</xdr:rowOff>
    </xdr:to>
    <xdr:cxnSp macro="">
      <xdr:nvCxnSpPr>
        <xdr:cNvPr id="124" name="直線コネクタ 123"/>
        <xdr:cNvCxnSpPr/>
      </xdr:nvCxnSpPr>
      <xdr:spPr>
        <a:xfrm flipV="1">
          <a:off x="1130300" y="10037912"/>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4917</xdr:rowOff>
    </xdr:from>
    <xdr:to>
      <xdr:col>10</xdr:col>
      <xdr:colOff>165100</xdr:colOff>
      <xdr:row>58</xdr:row>
      <xdr:rowOff>106517</xdr:rowOff>
    </xdr:to>
    <xdr:sp macro="" textlink="">
      <xdr:nvSpPr>
        <xdr:cNvPr id="125" name="フローチャート: 判断 124"/>
        <xdr:cNvSpPr/>
      </xdr:nvSpPr>
      <xdr:spPr>
        <a:xfrm>
          <a:off x="1968500" y="9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123044</xdr:rowOff>
    </xdr:from>
    <xdr:ext cx="599010" cy="259045"/>
    <xdr:sp macro="" textlink="">
      <xdr:nvSpPr>
        <xdr:cNvPr id="126" name="テキスト ボックス 125"/>
        <xdr:cNvSpPr txBox="1"/>
      </xdr:nvSpPr>
      <xdr:spPr>
        <a:xfrm>
          <a:off x="1719795" y="972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12733</xdr:rowOff>
    </xdr:from>
    <xdr:to>
      <xdr:col>6</xdr:col>
      <xdr:colOff>38100</xdr:colOff>
      <xdr:row>58</xdr:row>
      <xdr:rowOff>114333</xdr:rowOff>
    </xdr:to>
    <xdr:sp macro="" textlink="">
      <xdr:nvSpPr>
        <xdr:cNvPr id="127" name="フローチャート: 判断 126"/>
        <xdr:cNvSpPr/>
      </xdr:nvSpPr>
      <xdr:spPr>
        <a:xfrm>
          <a:off x="1079500" y="99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130860</xdr:rowOff>
    </xdr:from>
    <xdr:ext cx="599010" cy="259045"/>
    <xdr:sp macro="" textlink="">
      <xdr:nvSpPr>
        <xdr:cNvPr id="128" name="テキスト ボックス 127"/>
        <xdr:cNvSpPr txBox="1"/>
      </xdr:nvSpPr>
      <xdr:spPr>
        <a:xfrm>
          <a:off x="830795" y="97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25615</xdr:rowOff>
    </xdr:from>
    <xdr:to>
      <xdr:col>24</xdr:col>
      <xdr:colOff>114300</xdr:colOff>
      <xdr:row>58</xdr:row>
      <xdr:rowOff>127215</xdr:rowOff>
    </xdr:to>
    <xdr:sp macro="" textlink="">
      <xdr:nvSpPr>
        <xdr:cNvPr id="134" name="楕円 133"/>
        <xdr:cNvSpPr/>
      </xdr:nvSpPr>
      <xdr:spPr>
        <a:xfrm>
          <a:off x="4584700" y="99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111992</xdr:rowOff>
    </xdr:from>
    <xdr:ext cx="599010" cy="259045"/>
    <xdr:sp macro="" textlink="">
      <xdr:nvSpPr>
        <xdr:cNvPr id="135" name="物件費該当値テキスト"/>
        <xdr:cNvSpPr txBox="1"/>
      </xdr:nvSpPr>
      <xdr:spPr>
        <a:xfrm>
          <a:off x="4686300" y="988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24733</xdr:rowOff>
    </xdr:from>
    <xdr:to>
      <xdr:col>20</xdr:col>
      <xdr:colOff>38100</xdr:colOff>
      <xdr:row>58</xdr:row>
      <xdr:rowOff>126333</xdr:rowOff>
    </xdr:to>
    <xdr:sp macro="" textlink="">
      <xdr:nvSpPr>
        <xdr:cNvPr id="136" name="楕円 135"/>
        <xdr:cNvSpPr/>
      </xdr:nvSpPr>
      <xdr:spPr>
        <a:xfrm>
          <a:off x="3746500" y="99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117460</xdr:rowOff>
    </xdr:from>
    <xdr:ext cx="599010" cy="259045"/>
    <xdr:sp macro="" textlink="">
      <xdr:nvSpPr>
        <xdr:cNvPr id="137" name="テキスト ボックス 136"/>
        <xdr:cNvSpPr txBox="1"/>
      </xdr:nvSpPr>
      <xdr:spPr>
        <a:xfrm>
          <a:off x="3497795" y="1006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33106</xdr:rowOff>
    </xdr:from>
    <xdr:to>
      <xdr:col>15</xdr:col>
      <xdr:colOff>101600</xdr:colOff>
      <xdr:row>58</xdr:row>
      <xdr:rowOff>134706</xdr:rowOff>
    </xdr:to>
    <xdr:sp macro="" textlink="">
      <xdr:nvSpPr>
        <xdr:cNvPr id="138" name="楕円 137"/>
        <xdr:cNvSpPr/>
      </xdr:nvSpPr>
      <xdr:spPr>
        <a:xfrm>
          <a:off x="2857500" y="99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125833</xdr:rowOff>
    </xdr:from>
    <xdr:ext cx="599010" cy="259045"/>
    <xdr:sp macro="" textlink="">
      <xdr:nvSpPr>
        <xdr:cNvPr id="139" name="テキスト ボックス 138"/>
        <xdr:cNvSpPr txBox="1"/>
      </xdr:nvSpPr>
      <xdr:spPr>
        <a:xfrm>
          <a:off x="2608795" y="1006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43012</xdr:rowOff>
    </xdr:from>
    <xdr:to>
      <xdr:col>10</xdr:col>
      <xdr:colOff>165100</xdr:colOff>
      <xdr:row>58</xdr:row>
      <xdr:rowOff>144612</xdr:rowOff>
    </xdr:to>
    <xdr:sp macro="" textlink="">
      <xdr:nvSpPr>
        <xdr:cNvPr id="140" name="楕円 139"/>
        <xdr:cNvSpPr/>
      </xdr:nvSpPr>
      <xdr:spPr>
        <a:xfrm>
          <a:off x="1968500" y="99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135739</xdr:rowOff>
    </xdr:from>
    <xdr:ext cx="599010" cy="259045"/>
    <xdr:sp macro="" textlink="">
      <xdr:nvSpPr>
        <xdr:cNvPr id="141" name="テキスト ボックス 140"/>
        <xdr:cNvSpPr txBox="1"/>
      </xdr:nvSpPr>
      <xdr:spPr>
        <a:xfrm>
          <a:off x="1719795" y="1007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47595</xdr:rowOff>
    </xdr:from>
    <xdr:to>
      <xdr:col>6</xdr:col>
      <xdr:colOff>38100</xdr:colOff>
      <xdr:row>58</xdr:row>
      <xdr:rowOff>149195</xdr:rowOff>
    </xdr:to>
    <xdr:sp macro="" textlink="">
      <xdr:nvSpPr>
        <xdr:cNvPr id="142" name="楕円 141"/>
        <xdr:cNvSpPr/>
      </xdr:nvSpPr>
      <xdr:spPr>
        <a:xfrm>
          <a:off x="1079500" y="99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140322</xdr:rowOff>
    </xdr:from>
    <xdr:ext cx="534377" cy="259045"/>
    <xdr:sp macro="" textlink="">
      <xdr:nvSpPr>
        <xdr:cNvPr id="143" name="テキスト ボックス 142"/>
        <xdr:cNvSpPr txBox="1"/>
      </xdr:nvSpPr>
      <xdr:spPr>
        <a:xfrm>
          <a:off x="863111" y="100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133890</xdr:rowOff>
    </xdr:from>
    <xdr:to>
      <xdr:col>24</xdr:col>
      <xdr:colOff>63500</xdr:colOff>
      <xdr:row>78</xdr:row>
      <xdr:rowOff>134324</xdr:rowOff>
    </xdr:to>
    <xdr:cxnSp macro="">
      <xdr:nvCxnSpPr>
        <xdr:cNvPr id="170" name="直線コネクタ 169"/>
        <xdr:cNvCxnSpPr/>
      </xdr:nvCxnSpPr>
      <xdr:spPr>
        <a:xfrm>
          <a:off x="3797300" y="13506990"/>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133890</xdr:rowOff>
    </xdr:from>
    <xdr:to>
      <xdr:col>19</xdr:col>
      <xdr:colOff>177800</xdr:colOff>
      <xdr:row>78</xdr:row>
      <xdr:rowOff>134565</xdr:rowOff>
    </xdr:to>
    <xdr:cxnSp macro="">
      <xdr:nvCxnSpPr>
        <xdr:cNvPr id="173" name="直線コネクタ 172"/>
        <xdr:cNvCxnSpPr/>
      </xdr:nvCxnSpPr>
      <xdr:spPr>
        <a:xfrm flipV="1">
          <a:off x="2908300" y="13506990"/>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134565</xdr:rowOff>
    </xdr:from>
    <xdr:to>
      <xdr:col>15</xdr:col>
      <xdr:colOff>50800</xdr:colOff>
      <xdr:row>78</xdr:row>
      <xdr:rowOff>136106</xdr:rowOff>
    </xdr:to>
    <xdr:cxnSp macro="">
      <xdr:nvCxnSpPr>
        <xdr:cNvPr id="176" name="直線コネクタ 175"/>
        <xdr:cNvCxnSpPr/>
      </xdr:nvCxnSpPr>
      <xdr:spPr>
        <a:xfrm flipV="1">
          <a:off x="2019300" y="13507665"/>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150955</xdr:rowOff>
    </xdr:from>
    <xdr:to>
      <xdr:col>15</xdr:col>
      <xdr:colOff>101600</xdr:colOff>
      <xdr:row>78</xdr:row>
      <xdr:rowOff>81105</xdr:rowOff>
    </xdr:to>
    <xdr:sp macro="" textlink="">
      <xdr:nvSpPr>
        <xdr:cNvPr id="177" name="フローチャート: 判断 176"/>
        <xdr:cNvSpPr/>
      </xdr:nvSpPr>
      <xdr:spPr>
        <a:xfrm>
          <a:off x="2857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97632</xdr:rowOff>
    </xdr:from>
    <xdr:ext cx="534377" cy="259045"/>
    <xdr:sp macro="" textlink="">
      <xdr:nvSpPr>
        <xdr:cNvPr id="178" name="テキスト ボックス 177"/>
        <xdr:cNvSpPr txBox="1"/>
      </xdr:nvSpPr>
      <xdr:spPr>
        <a:xfrm>
          <a:off x="2641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134917</xdr:rowOff>
    </xdr:from>
    <xdr:to>
      <xdr:col>10</xdr:col>
      <xdr:colOff>114300</xdr:colOff>
      <xdr:row>78</xdr:row>
      <xdr:rowOff>136106</xdr:rowOff>
    </xdr:to>
    <xdr:cxnSp macro="">
      <xdr:nvCxnSpPr>
        <xdr:cNvPr id="179" name="直線コネクタ 178"/>
        <xdr:cNvCxnSpPr/>
      </xdr:nvCxnSpPr>
      <xdr:spPr>
        <a:xfrm>
          <a:off x="1130300" y="1350801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152350</xdr:rowOff>
    </xdr:from>
    <xdr:to>
      <xdr:col>10</xdr:col>
      <xdr:colOff>165100</xdr:colOff>
      <xdr:row>78</xdr:row>
      <xdr:rowOff>82500</xdr:rowOff>
    </xdr:to>
    <xdr:sp macro="" textlink="">
      <xdr:nvSpPr>
        <xdr:cNvPr id="180" name="フローチャート: 判断 179"/>
        <xdr:cNvSpPr/>
      </xdr:nvSpPr>
      <xdr:spPr>
        <a:xfrm>
          <a:off x="1968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99027</xdr:rowOff>
    </xdr:from>
    <xdr:ext cx="534377" cy="259045"/>
    <xdr:sp macro="" textlink="">
      <xdr:nvSpPr>
        <xdr:cNvPr id="181" name="テキスト ボックス 180"/>
        <xdr:cNvSpPr txBox="1"/>
      </xdr:nvSpPr>
      <xdr:spPr>
        <a:xfrm>
          <a:off x="1752111" y="1312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157553</xdr:rowOff>
    </xdr:from>
    <xdr:to>
      <xdr:col>6</xdr:col>
      <xdr:colOff>38100</xdr:colOff>
      <xdr:row>78</xdr:row>
      <xdr:rowOff>87703</xdr:rowOff>
    </xdr:to>
    <xdr:sp macro="" textlink="">
      <xdr:nvSpPr>
        <xdr:cNvPr id="182" name="フローチャート: 判断 181"/>
        <xdr:cNvSpPr/>
      </xdr:nvSpPr>
      <xdr:spPr>
        <a:xfrm>
          <a:off x="1079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104230</xdr:rowOff>
    </xdr:from>
    <xdr:ext cx="534377" cy="259045"/>
    <xdr:sp macro="" textlink="">
      <xdr:nvSpPr>
        <xdr:cNvPr id="183" name="テキスト ボックス 182"/>
        <xdr:cNvSpPr txBox="1"/>
      </xdr:nvSpPr>
      <xdr:spPr>
        <a:xfrm>
          <a:off x="863111" y="131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83524</xdr:rowOff>
    </xdr:from>
    <xdr:to>
      <xdr:col>24</xdr:col>
      <xdr:colOff>114300</xdr:colOff>
      <xdr:row>79</xdr:row>
      <xdr:rowOff>13674</xdr:rowOff>
    </xdr:to>
    <xdr:sp macro="" textlink="">
      <xdr:nvSpPr>
        <xdr:cNvPr id="189" name="楕円 188"/>
        <xdr:cNvSpPr/>
      </xdr:nvSpPr>
      <xdr:spPr>
        <a:xfrm>
          <a:off x="4584700" y="134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169901</xdr:rowOff>
    </xdr:from>
    <xdr:ext cx="469744" cy="259045"/>
    <xdr:sp macro="" textlink="">
      <xdr:nvSpPr>
        <xdr:cNvPr id="190" name="維持補修費該当値テキスト"/>
        <xdr:cNvSpPr txBox="1"/>
      </xdr:nvSpPr>
      <xdr:spPr>
        <a:xfrm>
          <a:off x="4686300" y="133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83090</xdr:rowOff>
    </xdr:from>
    <xdr:to>
      <xdr:col>20</xdr:col>
      <xdr:colOff>38100</xdr:colOff>
      <xdr:row>79</xdr:row>
      <xdr:rowOff>13240</xdr:rowOff>
    </xdr:to>
    <xdr:sp macro="" textlink="">
      <xdr:nvSpPr>
        <xdr:cNvPr id="191" name="楕円 190"/>
        <xdr:cNvSpPr/>
      </xdr:nvSpPr>
      <xdr:spPr>
        <a:xfrm>
          <a:off x="3746500" y="134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4367</xdr:rowOff>
    </xdr:from>
    <xdr:ext cx="469744" cy="259045"/>
    <xdr:sp macro="" textlink="">
      <xdr:nvSpPr>
        <xdr:cNvPr id="192" name="テキスト ボックス 191"/>
        <xdr:cNvSpPr txBox="1"/>
      </xdr:nvSpPr>
      <xdr:spPr>
        <a:xfrm>
          <a:off x="3562428" y="135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83765</xdr:rowOff>
    </xdr:from>
    <xdr:to>
      <xdr:col>15</xdr:col>
      <xdr:colOff>101600</xdr:colOff>
      <xdr:row>79</xdr:row>
      <xdr:rowOff>13915</xdr:rowOff>
    </xdr:to>
    <xdr:sp macro="" textlink="">
      <xdr:nvSpPr>
        <xdr:cNvPr id="193" name="楕円 192"/>
        <xdr:cNvSpPr/>
      </xdr:nvSpPr>
      <xdr:spPr>
        <a:xfrm>
          <a:off x="2857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5042</xdr:rowOff>
    </xdr:from>
    <xdr:ext cx="469744" cy="259045"/>
    <xdr:sp macro="" textlink="">
      <xdr:nvSpPr>
        <xdr:cNvPr id="194" name="テキスト ボックス 193"/>
        <xdr:cNvSpPr txBox="1"/>
      </xdr:nvSpPr>
      <xdr:spPr>
        <a:xfrm>
          <a:off x="2673428"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85306</xdr:rowOff>
    </xdr:from>
    <xdr:to>
      <xdr:col>10</xdr:col>
      <xdr:colOff>165100</xdr:colOff>
      <xdr:row>79</xdr:row>
      <xdr:rowOff>15456</xdr:rowOff>
    </xdr:to>
    <xdr:sp macro="" textlink="">
      <xdr:nvSpPr>
        <xdr:cNvPr id="195" name="楕円 194"/>
        <xdr:cNvSpPr/>
      </xdr:nvSpPr>
      <xdr:spPr>
        <a:xfrm>
          <a:off x="1968500" y="134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6583</xdr:rowOff>
    </xdr:from>
    <xdr:ext cx="378565" cy="259045"/>
    <xdr:sp macro="" textlink="">
      <xdr:nvSpPr>
        <xdr:cNvPr id="196" name="テキスト ボックス 195"/>
        <xdr:cNvSpPr txBox="1"/>
      </xdr:nvSpPr>
      <xdr:spPr>
        <a:xfrm>
          <a:off x="1830017" y="1355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84117</xdr:rowOff>
    </xdr:from>
    <xdr:to>
      <xdr:col>6</xdr:col>
      <xdr:colOff>38100</xdr:colOff>
      <xdr:row>79</xdr:row>
      <xdr:rowOff>14267</xdr:rowOff>
    </xdr:to>
    <xdr:sp macro="" textlink="">
      <xdr:nvSpPr>
        <xdr:cNvPr id="197" name="楕円 196"/>
        <xdr:cNvSpPr/>
      </xdr:nvSpPr>
      <xdr:spPr>
        <a:xfrm>
          <a:off x="1079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5394</xdr:rowOff>
    </xdr:from>
    <xdr:ext cx="469744" cy="259045"/>
    <xdr:sp macro="" textlink="">
      <xdr:nvSpPr>
        <xdr:cNvPr id="198" name="テキスト ボックス 197"/>
        <xdr:cNvSpPr txBox="1"/>
      </xdr:nvSpPr>
      <xdr:spPr>
        <a:xfrm>
          <a:off x="895428"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54051</xdr:rowOff>
    </xdr:from>
    <xdr:to>
      <xdr:col>24</xdr:col>
      <xdr:colOff>63500</xdr:colOff>
      <xdr:row>95</xdr:row>
      <xdr:rowOff>92521</xdr:rowOff>
    </xdr:to>
    <xdr:cxnSp macro="">
      <xdr:nvCxnSpPr>
        <xdr:cNvPr id="229" name="直線コネクタ 228"/>
        <xdr:cNvCxnSpPr/>
      </xdr:nvCxnSpPr>
      <xdr:spPr>
        <a:xfrm>
          <a:off x="3797300" y="16341801"/>
          <a:ext cx="8382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54051</xdr:rowOff>
    </xdr:from>
    <xdr:to>
      <xdr:col>19</xdr:col>
      <xdr:colOff>177800</xdr:colOff>
      <xdr:row>96</xdr:row>
      <xdr:rowOff>2595</xdr:rowOff>
    </xdr:to>
    <xdr:cxnSp macro="">
      <xdr:nvCxnSpPr>
        <xdr:cNvPr id="232" name="直線コネクタ 231"/>
        <xdr:cNvCxnSpPr/>
      </xdr:nvCxnSpPr>
      <xdr:spPr>
        <a:xfrm flipV="1">
          <a:off x="2908300" y="16341801"/>
          <a:ext cx="889000" cy="1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147669</xdr:rowOff>
    </xdr:from>
    <xdr:to>
      <xdr:col>15</xdr:col>
      <xdr:colOff>50800</xdr:colOff>
      <xdr:row>96</xdr:row>
      <xdr:rowOff>2595</xdr:rowOff>
    </xdr:to>
    <xdr:cxnSp macro="">
      <xdr:nvCxnSpPr>
        <xdr:cNvPr id="235" name="直線コネクタ 234"/>
        <xdr:cNvCxnSpPr/>
      </xdr:nvCxnSpPr>
      <xdr:spPr>
        <a:xfrm>
          <a:off x="2019300" y="16435419"/>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49374</xdr:rowOff>
    </xdr:from>
    <xdr:to>
      <xdr:col>15</xdr:col>
      <xdr:colOff>101600</xdr:colOff>
      <xdr:row>95</xdr:row>
      <xdr:rowOff>150974</xdr:rowOff>
    </xdr:to>
    <xdr:sp macro="" textlink="">
      <xdr:nvSpPr>
        <xdr:cNvPr id="236" name="フローチャート: 判断 235"/>
        <xdr:cNvSpPr/>
      </xdr:nvSpPr>
      <xdr:spPr>
        <a:xfrm>
          <a:off x="2857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167501</xdr:rowOff>
    </xdr:from>
    <xdr:ext cx="534377" cy="259045"/>
    <xdr:sp macro="" textlink="">
      <xdr:nvSpPr>
        <xdr:cNvPr id="237" name="テキスト ボックス 236"/>
        <xdr:cNvSpPr txBox="1"/>
      </xdr:nvSpPr>
      <xdr:spPr>
        <a:xfrm>
          <a:off x="2641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147669</xdr:rowOff>
    </xdr:from>
    <xdr:to>
      <xdr:col>10</xdr:col>
      <xdr:colOff>114300</xdr:colOff>
      <xdr:row>96</xdr:row>
      <xdr:rowOff>11717</xdr:rowOff>
    </xdr:to>
    <xdr:cxnSp macro="">
      <xdr:nvCxnSpPr>
        <xdr:cNvPr id="238" name="直線コネクタ 237"/>
        <xdr:cNvCxnSpPr/>
      </xdr:nvCxnSpPr>
      <xdr:spPr>
        <a:xfrm flipV="1">
          <a:off x="1130300" y="16435419"/>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61522</xdr:rowOff>
    </xdr:from>
    <xdr:to>
      <xdr:col>10</xdr:col>
      <xdr:colOff>165100</xdr:colOff>
      <xdr:row>95</xdr:row>
      <xdr:rowOff>163122</xdr:rowOff>
    </xdr:to>
    <xdr:sp macro="" textlink="">
      <xdr:nvSpPr>
        <xdr:cNvPr id="239" name="フローチャート: 判断 238"/>
        <xdr:cNvSpPr/>
      </xdr:nvSpPr>
      <xdr:spPr>
        <a:xfrm>
          <a:off x="1968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8199</xdr:rowOff>
    </xdr:from>
    <xdr:ext cx="534377" cy="259045"/>
    <xdr:sp macro="" textlink="">
      <xdr:nvSpPr>
        <xdr:cNvPr id="240" name="テキスト ボックス 239"/>
        <xdr:cNvSpPr txBox="1"/>
      </xdr:nvSpPr>
      <xdr:spPr>
        <a:xfrm>
          <a:off x="1752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128698</xdr:rowOff>
    </xdr:from>
    <xdr:to>
      <xdr:col>6</xdr:col>
      <xdr:colOff>38100</xdr:colOff>
      <xdr:row>96</xdr:row>
      <xdr:rowOff>58848</xdr:rowOff>
    </xdr:to>
    <xdr:sp macro="" textlink="">
      <xdr:nvSpPr>
        <xdr:cNvPr id="241" name="フローチャート: 判断 240"/>
        <xdr:cNvSpPr/>
      </xdr:nvSpPr>
      <xdr:spPr>
        <a:xfrm>
          <a:off x="1079500" y="164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75375</xdr:rowOff>
    </xdr:from>
    <xdr:ext cx="534377" cy="259045"/>
    <xdr:sp macro="" textlink="">
      <xdr:nvSpPr>
        <xdr:cNvPr id="242" name="テキスト ボックス 241"/>
        <xdr:cNvSpPr txBox="1"/>
      </xdr:nvSpPr>
      <xdr:spPr>
        <a:xfrm>
          <a:off x="863111" y="161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41721</xdr:rowOff>
    </xdr:from>
    <xdr:to>
      <xdr:col>24</xdr:col>
      <xdr:colOff>114300</xdr:colOff>
      <xdr:row>95</xdr:row>
      <xdr:rowOff>143321</xdr:rowOff>
    </xdr:to>
    <xdr:sp macro="" textlink="">
      <xdr:nvSpPr>
        <xdr:cNvPr id="248" name="楕円 247"/>
        <xdr:cNvSpPr/>
      </xdr:nvSpPr>
      <xdr:spPr>
        <a:xfrm>
          <a:off x="4584700" y="1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20148</xdr:rowOff>
    </xdr:from>
    <xdr:ext cx="534377" cy="259045"/>
    <xdr:sp macro="" textlink="">
      <xdr:nvSpPr>
        <xdr:cNvPr id="249" name="扶助費該当値テキスト"/>
        <xdr:cNvSpPr txBox="1"/>
      </xdr:nvSpPr>
      <xdr:spPr>
        <a:xfrm>
          <a:off x="4686300" y="1630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3251</xdr:rowOff>
    </xdr:from>
    <xdr:to>
      <xdr:col>20</xdr:col>
      <xdr:colOff>38100</xdr:colOff>
      <xdr:row>95</xdr:row>
      <xdr:rowOff>104851</xdr:rowOff>
    </xdr:to>
    <xdr:sp macro="" textlink="">
      <xdr:nvSpPr>
        <xdr:cNvPr id="250" name="楕円 249"/>
        <xdr:cNvSpPr/>
      </xdr:nvSpPr>
      <xdr:spPr>
        <a:xfrm>
          <a:off x="3746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95978</xdr:rowOff>
    </xdr:from>
    <xdr:ext cx="534377" cy="259045"/>
    <xdr:sp macro="" textlink="">
      <xdr:nvSpPr>
        <xdr:cNvPr id="251" name="テキスト ボックス 250"/>
        <xdr:cNvSpPr txBox="1"/>
      </xdr:nvSpPr>
      <xdr:spPr>
        <a:xfrm>
          <a:off x="3530111" y="163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123245</xdr:rowOff>
    </xdr:from>
    <xdr:to>
      <xdr:col>15</xdr:col>
      <xdr:colOff>101600</xdr:colOff>
      <xdr:row>96</xdr:row>
      <xdr:rowOff>53395</xdr:rowOff>
    </xdr:to>
    <xdr:sp macro="" textlink="">
      <xdr:nvSpPr>
        <xdr:cNvPr id="252" name="楕円 251"/>
        <xdr:cNvSpPr/>
      </xdr:nvSpPr>
      <xdr:spPr>
        <a:xfrm>
          <a:off x="2857500" y="16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44522</xdr:rowOff>
    </xdr:from>
    <xdr:ext cx="534377" cy="259045"/>
    <xdr:sp macro="" textlink="">
      <xdr:nvSpPr>
        <xdr:cNvPr id="253" name="テキスト ボックス 252"/>
        <xdr:cNvSpPr txBox="1"/>
      </xdr:nvSpPr>
      <xdr:spPr>
        <a:xfrm>
          <a:off x="2641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96869</xdr:rowOff>
    </xdr:from>
    <xdr:to>
      <xdr:col>10</xdr:col>
      <xdr:colOff>165100</xdr:colOff>
      <xdr:row>96</xdr:row>
      <xdr:rowOff>27019</xdr:rowOff>
    </xdr:to>
    <xdr:sp macro="" textlink="">
      <xdr:nvSpPr>
        <xdr:cNvPr id="254" name="楕円 253"/>
        <xdr:cNvSpPr/>
      </xdr:nvSpPr>
      <xdr:spPr>
        <a:xfrm>
          <a:off x="1968500" y="16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18146</xdr:rowOff>
    </xdr:from>
    <xdr:ext cx="534377" cy="259045"/>
    <xdr:sp macro="" textlink="">
      <xdr:nvSpPr>
        <xdr:cNvPr id="255" name="テキスト ボックス 254"/>
        <xdr:cNvSpPr txBox="1"/>
      </xdr:nvSpPr>
      <xdr:spPr>
        <a:xfrm>
          <a:off x="1752111" y="164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132367</xdr:rowOff>
    </xdr:from>
    <xdr:to>
      <xdr:col>6</xdr:col>
      <xdr:colOff>38100</xdr:colOff>
      <xdr:row>96</xdr:row>
      <xdr:rowOff>62517</xdr:rowOff>
    </xdr:to>
    <xdr:sp macro="" textlink="">
      <xdr:nvSpPr>
        <xdr:cNvPr id="256" name="楕円 255"/>
        <xdr:cNvSpPr/>
      </xdr:nvSpPr>
      <xdr:spPr>
        <a:xfrm>
          <a:off x="1079500" y="164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53644</xdr:rowOff>
    </xdr:from>
    <xdr:ext cx="534377" cy="259045"/>
    <xdr:sp macro="" textlink="">
      <xdr:nvSpPr>
        <xdr:cNvPr id="257" name="テキスト ボックス 256"/>
        <xdr:cNvSpPr txBox="1"/>
      </xdr:nvSpPr>
      <xdr:spPr>
        <a:xfrm>
          <a:off x="863111" y="165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64824</xdr:rowOff>
    </xdr:from>
    <xdr:to>
      <xdr:col>55</xdr:col>
      <xdr:colOff>0</xdr:colOff>
      <xdr:row>37</xdr:row>
      <xdr:rowOff>142914</xdr:rowOff>
    </xdr:to>
    <xdr:cxnSp macro="">
      <xdr:nvCxnSpPr>
        <xdr:cNvPr id="286" name="直線コネクタ 285"/>
        <xdr:cNvCxnSpPr/>
      </xdr:nvCxnSpPr>
      <xdr:spPr>
        <a:xfrm>
          <a:off x="9639300" y="6408474"/>
          <a:ext cx="8382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64824</xdr:rowOff>
    </xdr:from>
    <xdr:to>
      <xdr:col>50</xdr:col>
      <xdr:colOff>114300</xdr:colOff>
      <xdr:row>37</xdr:row>
      <xdr:rowOff>169816</xdr:rowOff>
    </xdr:to>
    <xdr:cxnSp macro="">
      <xdr:nvCxnSpPr>
        <xdr:cNvPr id="289" name="直線コネクタ 288"/>
        <xdr:cNvCxnSpPr/>
      </xdr:nvCxnSpPr>
      <xdr:spPr>
        <a:xfrm flipV="1">
          <a:off x="8750300" y="6408474"/>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169816</xdr:rowOff>
    </xdr:from>
    <xdr:to>
      <xdr:col>45</xdr:col>
      <xdr:colOff>177800</xdr:colOff>
      <xdr:row>38</xdr:row>
      <xdr:rowOff>64765</xdr:rowOff>
    </xdr:to>
    <xdr:cxnSp macro="">
      <xdr:nvCxnSpPr>
        <xdr:cNvPr id="292" name="直線コネクタ 291"/>
        <xdr:cNvCxnSpPr/>
      </xdr:nvCxnSpPr>
      <xdr:spPr>
        <a:xfrm flipV="1">
          <a:off x="7861300" y="6513466"/>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2137</xdr:rowOff>
    </xdr:from>
    <xdr:to>
      <xdr:col>46</xdr:col>
      <xdr:colOff>38100</xdr:colOff>
      <xdr:row>37</xdr:row>
      <xdr:rowOff>103737</xdr:rowOff>
    </xdr:to>
    <xdr:sp macro="" textlink="">
      <xdr:nvSpPr>
        <xdr:cNvPr id="293" name="フローチャート: 判断 292"/>
        <xdr:cNvSpPr/>
      </xdr:nvSpPr>
      <xdr:spPr>
        <a:xfrm>
          <a:off x="8699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120264</xdr:rowOff>
    </xdr:from>
    <xdr:ext cx="599010" cy="259045"/>
    <xdr:sp macro="" textlink="">
      <xdr:nvSpPr>
        <xdr:cNvPr id="294" name="テキスト ボックス 293"/>
        <xdr:cNvSpPr txBox="1"/>
      </xdr:nvSpPr>
      <xdr:spPr>
        <a:xfrm>
          <a:off x="8450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64765</xdr:rowOff>
    </xdr:from>
    <xdr:to>
      <xdr:col>41</xdr:col>
      <xdr:colOff>50800</xdr:colOff>
      <xdr:row>38</xdr:row>
      <xdr:rowOff>74583</xdr:rowOff>
    </xdr:to>
    <xdr:cxnSp macro="">
      <xdr:nvCxnSpPr>
        <xdr:cNvPr id="295" name="直線コネクタ 294"/>
        <xdr:cNvCxnSpPr/>
      </xdr:nvCxnSpPr>
      <xdr:spPr>
        <a:xfrm flipV="1">
          <a:off x="6972300" y="6579865"/>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13572</xdr:rowOff>
    </xdr:from>
    <xdr:to>
      <xdr:col>41</xdr:col>
      <xdr:colOff>101600</xdr:colOff>
      <xdr:row>37</xdr:row>
      <xdr:rowOff>115172</xdr:rowOff>
    </xdr:to>
    <xdr:sp macro="" textlink="">
      <xdr:nvSpPr>
        <xdr:cNvPr id="296" name="フローチャート: 判断 295"/>
        <xdr:cNvSpPr/>
      </xdr:nvSpPr>
      <xdr:spPr>
        <a:xfrm>
          <a:off x="7810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131699</xdr:rowOff>
    </xdr:from>
    <xdr:ext cx="599010" cy="259045"/>
    <xdr:sp macro="" textlink="">
      <xdr:nvSpPr>
        <xdr:cNvPr id="297" name="テキスト ボックス 296"/>
        <xdr:cNvSpPr txBox="1"/>
      </xdr:nvSpPr>
      <xdr:spPr>
        <a:xfrm>
          <a:off x="7561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35903</xdr:rowOff>
    </xdr:from>
    <xdr:to>
      <xdr:col>36</xdr:col>
      <xdr:colOff>165100</xdr:colOff>
      <xdr:row>37</xdr:row>
      <xdr:rowOff>137503</xdr:rowOff>
    </xdr:to>
    <xdr:sp macro="" textlink="">
      <xdr:nvSpPr>
        <xdr:cNvPr id="298" name="フローチャート: 判断 297"/>
        <xdr:cNvSpPr/>
      </xdr:nvSpPr>
      <xdr:spPr>
        <a:xfrm>
          <a:off x="6921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154030</xdr:rowOff>
    </xdr:from>
    <xdr:ext cx="599010" cy="259045"/>
    <xdr:sp macro="" textlink="">
      <xdr:nvSpPr>
        <xdr:cNvPr id="299" name="テキスト ボックス 298"/>
        <xdr:cNvSpPr txBox="1"/>
      </xdr:nvSpPr>
      <xdr:spPr>
        <a:xfrm>
          <a:off x="6672795"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92114</xdr:rowOff>
    </xdr:from>
    <xdr:to>
      <xdr:col>55</xdr:col>
      <xdr:colOff>50800</xdr:colOff>
      <xdr:row>38</xdr:row>
      <xdr:rowOff>22264</xdr:rowOff>
    </xdr:to>
    <xdr:sp macro="" textlink="">
      <xdr:nvSpPr>
        <xdr:cNvPr id="305" name="楕円 304"/>
        <xdr:cNvSpPr/>
      </xdr:nvSpPr>
      <xdr:spPr>
        <a:xfrm>
          <a:off x="104267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70541</xdr:rowOff>
    </xdr:from>
    <xdr:ext cx="599010" cy="259045"/>
    <xdr:sp macro="" textlink="">
      <xdr:nvSpPr>
        <xdr:cNvPr id="306" name="補助費等該当値テキスト"/>
        <xdr:cNvSpPr txBox="1"/>
      </xdr:nvSpPr>
      <xdr:spPr>
        <a:xfrm>
          <a:off x="10528300" y="641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14024</xdr:rowOff>
    </xdr:from>
    <xdr:to>
      <xdr:col>50</xdr:col>
      <xdr:colOff>165100</xdr:colOff>
      <xdr:row>37</xdr:row>
      <xdr:rowOff>115624</xdr:rowOff>
    </xdr:to>
    <xdr:sp macro="" textlink="">
      <xdr:nvSpPr>
        <xdr:cNvPr id="307" name="楕円 306"/>
        <xdr:cNvSpPr/>
      </xdr:nvSpPr>
      <xdr:spPr>
        <a:xfrm>
          <a:off x="9588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106751</xdr:rowOff>
    </xdr:from>
    <xdr:ext cx="599010" cy="259045"/>
    <xdr:sp macro="" textlink="">
      <xdr:nvSpPr>
        <xdr:cNvPr id="308" name="テキスト ボックス 307"/>
        <xdr:cNvSpPr txBox="1"/>
      </xdr:nvSpPr>
      <xdr:spPr>
        <a:xfrm>
          <a:off x="9339795" y="645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119016</xdr:rowOff>
    </xdr:from>
    <xdr:to>
      <xdr:col>46</xdr:col>
      <xdr:colOff>38100</xdr:colOff>
      <xdr:row>38</xdr:row>
      <xdr:rowOff>49166</xdr:rowOff>
    </xdr:to>
    <xdr:sp macro="" textlink="">
      <xdr:nvSpPr>
        <xdr:cNvPr id="309" name="楕円 308"/>
        <xdr:cNvSpPr/>
      </xdr:nvSpPr>
      <xdr:spPr>
        <a:xfrm>
          <a:off x="8699500" y="64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40293</xdr:rowOff>
    </xdr:from>
    <xdr:ext cx="599010" cy="259045"/>
    <xdr:sp macro="" textlink="">
      <xdr:nvSpPr>
        <xdr:cNvPr id="310" name="テキスト ボックス 309"/>
        <xdr:cNvSpPr txBox="1"/>
      </xdr:nvSpPr>
      <xdr:spPr>
        <a:xfrm>
          <a:off x="8450795" y="655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13965</xdr:rowOff>
    </xdr:from>
    <xdr:to>
      <xdr:col>41</xdr:col>
      <xdr:colOff>101600</xdr:colOff>
      <xdr:row>38</xdr:row>
      <xdr:rowOff>115565</xdr:rowOff>
    </xdr:to>
    <xdr:sp macro="" textlink="">
      <xdr:nvSpPr>
        <xdr:cNvPr id="311" name="楕円 310"/>
        <xdr:cNvSpPr/>
      </xdr:nvSpPr>
      <xdr:spPr>
        <a:xfrm>
          <a:off x="7810500" y="65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106692</xdr:rowOff>
    </xdr:from>
    <xdr:ext cx="534377" cy="259045"/>
    <xdr:sp macro="" textlink="">
      <xdr:nvSpPr>
        <xdr:cNvPr id="312" name="テキスト ボックス 311"/>
        <xdr:cNvSpPr txBox="1"/>
      </xdr:nvSpPr>
      <xdr:spPr>
        <a:xfrm>
          <a:off x="7594111" y="66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23783</xdr:rowOff>
    </xdr:from>
    <xdr:to>
      <xdr:col>36</xdr:col>
      <xdr:colOff>165100</xdr:colOff>
      <xdr:row>38</xdr:row>
      <xdr:rowOff>125383</xdr:rowOff>
    </xdr:to>
    <xdr:sp macro="" textlink="">
      <xdr:nvSpPr>
        <xdr:cNvPr id="313" name="楕円 312"/>
        <xdr:cNvSpPr/>
      </xdr:nvSpPr>
      <xdr:spPr>
        <a:xfrm>
          <a:off x="6921500" y="65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116510</xdr:rowOff>
    </xdr:from>
    <xdr:ext cx="534377" cy="259045"/>
    <xdr:sp macro="" textlink="">
      <xdr:nvSpPr>
        <xdr:cNvPr id="314" name="テキスト ボックス 313"/>
        <xdr:cNvSpPr txBox="1"/>
      </xdr:nvSpPr>
      <xdr:spPr>
        <a:xfrm>
          <a:off x="6705111" y="66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148125</xdr:rowOff>
    </xdr:from>
    <xdr:to>
      <xdr:col>55</xdr:col>
      <xdr:colOff>0</xdr:colOff>
      <xdr:row>58</xdr:row>
      <xdr:rowOff>165939</xdr:rowOff>
    </xdr:to>
    <xdr:cxnSp macro="">
      <xdr:nvCxnSpPr>
        <xdr:cNvPr id="343" name="直線コネクタ 342"/>
        <xdr:cNvCxnSpPr/>
      </xdr:nvCxnSpPr>
      <xdr:spPr>
        <a:xfrm flipV="1">
          <a:off x="9639300" y="10092225"/>
          <a:ext cx="8382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160315</xdr:rowOff>
    </xdr:from>
    <xdr:to>
      <xdr:col>50</xdr:col>
      <xdr:colOff>114300</xdr:colOff>
      <xdr:row>58</xdr:row>
      <xdr:rowOff>165939</xdr:rowOff>
    </xdr:to>
    <xdr:cxnSp macro="">
      <xdr:nvCxnSpPr>
        <xdr:cNvPr id="346" name="直線コネクタ 345"/>
        <xdr:cNvCxnSpPr/>
      </xdr:nvCxnSpPr>
      <xdr:spPr>
        <a:xfrm>
          <a:off x="8750300" y="10104415"/>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160315</xdr:rowOff>
    </xdr:from>
    <xdr:to>
      <xdr:col>45</xdr:col>
      <xdr:colOff>177800</xdr:colOff>
      <xdr:row>58</xdr:row>
      <xdr:rowOff>165750</xdr:rowOff>
    </xdr:to>
    <xdr:cxnSp macro="">
      <xdr:nvCxnSpPr>
        <xdr:cNvPr id="349" name="直線コネクタ 348"/>
        <xdr:cNvCxnSpPr/>
      </xdr:nvCxnSpPr>
      <xdr:spPr>
        <a:xfrm flipV="1">
          <a:off x="7861300" y="1010441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58245</xdr:rowOff>
    </xdr:from>
    <xdr:to>
      <xdr:col>46</xdr:col>
      <xdr:colOff>38100</xdr:colOff>
      <xdr:row>58</xdr:row>
      <xdr:rowOff>159845</xdr:rowOff>
    </xdr:to>
    <xdr:sp macro="" textlink="">
      <xdr:nvSpPr>
        <xdr:cNvPr id="350" name="フローチャート: 判断 349"/>
        <xdr:cNvSpPr/>
      </xdr:nvSpPr>
      <xdr:spPr>
        <a:xfrm>
          <a:off x="8699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4922</xdr:rowOff>
    </xdr:from>
    <xdr:ext cx="599010" cy="259045"/>
    <xdr:sp macro="" textlink="">
      <xdr:nvSpPr>
        <xdr:cNvPr id="351" name="テキスト ボックス 350"/>
        <xdr:cNvSpPr txBox="1"/>
      </xdr:nvSpPr>
      <xdr:spPr>
        <a:xfrm>
          <a:off x="8450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130829</xdr:rowOff>
    </xdr:from>
    <xdr:to>
      <xdr:col>41</xdr:col>
      <xdr:colOff>50800</xdr:colOff>
      <xdr:row>58</xdr:row>
      <xdr:rowOff>165750</xdr:rowOff>
    </xdr:to>
    <xdr:cxnSp macro="">
      <xdr:nvCxnSpPr>
        <xdr:cNvPr id="352" name="直線コネクタ 351"/>
        <xdr:cNvCxnSpPr/>
      </xdr:nvCxnSpPr>
      <xdr:spPr>
        <a:xfrm>
          <a:off x="6972300" y="10074929"/>
          <a:ext cx="889000" cy="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38222</xdr:rowOff>
    </xdr:from>
    <xdr:to>
      <xdr:col>41</xdr:col>
      <xdr:colOff>101600</xdr:colOff>
      <xdr:row>58</xdr:row>
      <xdr:rowOff>139822</xdr:rowOff>
    </xdr:to>
    <xdr:sp macro="" textlink="">
      <xdr:nvSpPr>
        <xdr:cNvPr id="353" name="フローチャート: 判断 352"/>
        <xdr:cNvSpPr/>
      </xdr:nvSpPr>
      <xdr:spPr>
        <a:xfrm>
          <a:off x="7810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156349</xdr:rowOff>
    </xdr:from>
    <xdr:ext cx="599010" cy="259045"/>
    <xdr:sp macro="" textlink="">
      <xdr:nvSpPr>
        <xdr:cNvPr id="354" name="テキスト ボックス 353"/>
        <xdr:cNvSpPr txBox="1"/>
      </xdr:nvSpPr>
      <xdr:spPr>
        <a:xfrm>
          <a:off x="7561795"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44578</xdr:rowOff>
    </xdr:from>
    <xdr:to>
      <xdr:col>36</xdr:col>
      <xdr:colOff>165100</xdr:colOff>
      <xdr:row>58</xdr:row>
      <xdr:rowOff>146178</xdr:rowOff>
    </xdr:to>
    <xdr:sp macro="" textlink="">
      <xdr:nvSpPr>
        <xdr:cNvPr id="355" name="フローチャート: 判断 354"/>
        <xdr:cNvSpPr/>
      </xdr:nvSpPr>
      <xdr:spPr>
        <a:xfrm>
          <a:off x="6921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162705</xdr:rowOff>
    </xdr:from>
    <xdr:ext cx="599010" cy="259045"/>
    <xdr:sp macro="" textlink="">
      <xdr:nvSpPr>
        <xdr:cNvPr id="356" name="テキスト ボックス 355"/>
        <xdr:cNvSpPr txBox="1"/>
      </xdr:nvSpPr>
      <xdr:spPr>
        <a:xfrm>
          <a:off x="6672795"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97325</xdr:rowOff>
    </xdr:from>
    <xdr:to>
      <xdr:col>55</xdr:col>
      <xdr:colOff>50800</xdr:colOff>
      <xdr:row>59</xdr:row>
      <xdr:rowOff>27475</xdr:rowOff>
    </xdr:to>
    <xdr:sp macro="" textlink="">
      <xdr:nvSpPr>
        <xdr:cNvPr id="362" name="楕円 361"/>
        <xdr:cNvSpPr/>
      </xdr:nvSpPr>
      <xdr:spPr>
        <a:xfrm>
          <a:off x="10426700" y="100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115139</xdr:rowOff>
    </xdr:from>
    <xdr:to>
      <xdr:col>50</xdr:col>
      <xdr:colOff>165100</xdr:colOff>
      <xdr:row>59</xdr:row>
      <xdr:rowOff>45289</xdr:rowOff>
    </xdr:to>
    <xdr:sp macro="" textlink="">
      <xdr:nvSpPr>
        <xdr:cNvPr id="364" name="楕円 363"/>
        <xdr:cNvSpPr/>
      </xdr:nvSpPr>
      <xdr:spPr>
        <a:xfrm>
          <a:off x="9588500" y="10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36416</xdr:rowOff>
    </xdr:from>
    <xdr:ext cx="599010" cy="259045"/>
    <xdr:sp macro="" textlink="">
      <xdr:nvSpPr>
        <xdr:cNvPr id="365" name="テキスト ボックス 364"/>
        <xdr:cNvSpPr txBox="1"/>
      </xdr:nvSpPr>
      <xdr:spPr>
        <a:xfrm>
          <a:off x="9339795" y="101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109515</xdr:rowOff>
    </xdr:from>
    <xdr:to>
      <xdr:col>46</xdr:col>
      <xdr:colOff>38100</xdr:colOff>
      <xdr:row>59</xdr:row>
      <xdr:rowOff>39665</xdr:rowOff>
    </xdr:to>
    <xdr:sp macro="" textlink="">
      <xdr:nvSpPr>
        <xdr:cNvPr id="366" name="楕円 365"/>
        <xdr:cNvSpPr/>
      </xdr:nvSpPr>
      <xdr:spPr>
        <a:xfrm>
          <a:off x="8699500" y="100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30792</xdr:rowOff>
    </xdr:from>
    <xdr:ext cx="599010" cy="259045"/>
    <xdr:sp macro="" textlink="">
      <xdr:nvSpPr>
        <xdr:cNvPr id="367" name="テキスト ボックス 366"/>
        <xdr:cNvSpPr txBox="1"/>
      </xdr:nvSpPr>
      <xdr:spPr>
        <a:xfrm>
          <a:off x="8450795" y="1014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114950</xdr:rowOff>
    </xdr:from>
    <xdr:to>
      <xdr:col>41</xdr:col>
      <xdr:colOff>101600</xdr:colOff>
      <xdr:row>59</xdr:row>
      <xdr:rowOff>45100</xdr:rowOff>
    </xdr:to>
    <xdr:sp macro="" textlink="">
      <xdr:nvSpPr>
        <xdr:cNvPr id="368" name="楕円 367"/>
        <xdr:cNvSpPr/>
      </xdr:nvSpPr>
      <xdr:spPr>
        <a:xfrm>
          <a:off x="7810500" y="100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36227</xdr:rowOff>
    </xdr:from>
    <xdr:ext cx="599010" cy="259045"/>
    <xdr:sp macro="" textlink="">
      <xdr:nvSpPr>
        <xdr:cNvPr id="369" name="テキスト ボックス 368"/>
        <xdr:cNvSpPr txBox="1"/>
      </xdr:nvSpPr>
      <xdr:spPr>
        <a:xfrm>
          <a:off x="7561795" y="1015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80029</xdr:rowOff>
    </xdr:from>
    <xdr:to>
      <xdr:col>36</xdr:col>
      <xdr:colOff>165100</xdr:colOff>
      <xdr:row>59</xdr:row>
      <xdr:rowOff>10179</xdr:rowOff>
    </xdr:to>
    <xdr:sp macro="" textlink="">
      <xdr:nvSpPr>
        <xdr:cNvPr id="370" name="楕円 369"/>
        <xdr:cNvSpPr/>
      </xdr:nvSpPr>
      <xdr:spPr>
        <a:xfrm>
          <a:off x="6921500" y="100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1306</xdr:rowOff>
    </xdr:from>
    <xdr:ext cx="599010" cy="259045"/>
    <xdr:sp macro="" textlink="">
      <xdr:nvSpPr>
        <xdr:cNvPr id="371" name="テキスト ボックス 370"/>
        <xdr:cNvSpPr txBox="1"/>
      </xdr:nvSpPr>
      <xdr:spPr>
        <a:xfrm>
          <a:off x="6672795" y="101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21645</xdr:rowOff>
    </xdr:from>
    <xdr:to>
      <xdr:col>55</xdr:col>
      <xdr:colOff>0</xdr:colOff>
      <xdr:row>79</xdr:row>
      <xdr:rowOff>48937</xdr:rowOff>
    </xdr:to>
    <xdr:cxnSp macro="">
      <xdr:nvCxnSpPr>
        <xdr:cNvPr id="402" name="直線コネクタ 401"/>
        <xdr:cNvCxnSpPr/>
      </xdr:nvCxnSpPr>
      <xdr:spPr>
        <a:xfrm flipV="1">
          <a:off x="9639300" y="13566195"/>
          <a:ext cx="8382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18709</xdr:rowOff>
    </xdr:from>
    <xdr:to>
      <xdr:col>50</xdr:col>
      <xdr:colOff>114300</xdr:colOff>
      <xdr:row>79</xdr:row>
      <xdr:rowOff>48937</xdr:rowOff>
    </xdr:to>
    <xdr:cxnSp macro="">
      <xdr:nvCxnSpPr>
        <xdr:cNvPr id="405" name="直線コネクタ 404"/>
        <xdr:cNvCxnSpPr/>
      </xdr:nvCxnSpPr>
      <xdr:spPr>
        <a:xfrm>
          <a:off x="8750300" y="13563259"/>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18709</xdr:rowOff>
    </xdr:from>
    <xdr:to>
      <xdr:col>45</xdr:col>
      <xdr:colOff>177800</xdr:colOff>
      <xdr:row>79</xdr:row>
      <xdr:rowOff>35647</xdr:rowOff>
    </xdr:to>
    <xdr:cxnSp macro="">
      <xdr:nvCxnSpPr>
        <xdr:cNvPr id="408" name="直線コネクタ 407"/>
        <xdr:cNvCxnSpPr/>
      </xdr:nvCxnSpPr>
      <xdr:spPr>
        <a:xfrm flipV="1">
          <a:off x="7861300" y="13563259"/>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92762</xdr:rowOff>
    </xdr:from>
    <xdr:to>
      <xdr:col>46</xdr:col>
      <xdr:colOff>38100</xdr:colOff>
      <xdr:row>79</xdr:row>
      <xdr:rowOff>22912</xdr:rowOff>
    </xdr:to>
    <xdr:sp macro="" textlink="">
      <xdr:nvSpPr>
        <xdr:cNvPr id="409" name="フローチャート: 判断 408"/>
        <xdr:cNvSpPr/>
      </xdr:nvSpPr>
      <xdr:spPr>
        <a:xfrm>
          <a:off x="8699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39439</xdr:rowOff>
    </xdr:from>
    <xdr:ext cx="599010" cy="259045"/>
    <xdr:sp macro="" textlink="">
      <xdr:nvSpPr>
        <xdr:cNvPr id="410" name="テキスト ボックス 409"/>
        <xdr:cNvSpPr txBox="1"/>
      </xdr:nvSpPr>
      <xdr:spPr>
        <a:xfrm>
          <a:off x="8450795" y="1324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47622</xdr:rowOff>
    </xdr:from>
    <xdr:to>
      <xdr:col>41</xdr:col>
      <xdr:colOff>101600</xdr:colOff>
      <xdr:row>78</xdr:row>
      <xdr:rowOff>149222</xdr:rowOff>
    </xdr:to>
    <xdr:sp macro="" textlink="">
      <xdr:nvSpPr>
        <xdr:cNvPr id="411" name="フローチャート: 判断 410"/>
        <xdr:cNvSpPr/>
      </xdr:nvSpPr>
      <xdr:spPr>
        <a:xfrm>
          <a:off x="7810500" y="134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165749</xdr:rowOff>
    </xdr:from>
    <xdr:ext cx="599010" cy="259045"/>
    <xdr:sp macro="" textlink="">
      <xdr:nvSpPr>
        <xdr:cNvPr id="412" name="テキスト ボックス 411"/>
        <xdr:cNvSpPr txBox="1"/>
      </xdr:nvSpPr>
      <xdr:spPr>
        <a:xfrm>
          <a:off x="7561795" y="131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142295</xdr:rowOff>
    </xdr:from>
    <xdr:to>
      <xdr:col>55</xdr:col>
      <xdr:colOff>50800</xdr:colOff>
      <xdr:row>79</xdr:row>
      <xdr:rowOff>72445</xdr:rowOff>
    </xdr:to>
    <xdr:sp macro="" textlink="">
      <xdr:nvSpPr>
        <xdr:cNvPr id="418" name="楕円 417"/>
        <xdr:cNvSpPr/>
      </xdr:nvSpPr>
      <xdr:spPr>
        <a:xfrm>
          <a:off x="10426700" y="13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63892</xdr:rowOff>
    </xdr:from>
    <xdr:ext cx="534377" cy="259045"/>
    <xdr:sp macro="" textlink="">
      <xdr:nvSpPr>
        <xdr:cNvPr id="419" name="普通建設事業費 （ うち新規整備　）該当値テキスト"/>
        <xdr:cNvSpPr txBox="1"/>
      </xdr:nvSpPr>
      <xdr:spPr>
        <a:xfrm>
          <a:off x="10528300" y="134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169587</xdr:rowOff>
    </xdr:from>
    <xdr:to>
      <xdr:col>50</xdr:col>
      <xdr:colOff>165100</xdr:colOff>
      <xdr:row>79</xdr:row>
      <xdr:rowOff>99737</xdr:rowOff>
    </xdr:to>
    <xdr:sp macro="" textlink="">
      <xdr:nvSpPr>
        <xdr:cNvPr id="420" name="楕円 419"/>
        <xdr:cNvSpPr/>
      </xdr:nvSpPr>
      <xdr:spPr>
        <a:xfrm>
          <a:off x="9588500" y="135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90864</xdr:rowOff>
    </xdr:from>
    <xdr:ext cx="534377" cy="259045"/>
    <xdr:sp macro="" textlink="">
      <xdr:nvSpPr>
        <xdr:cNvPr id="421" name="テキスト ボックス 420"/>
        <xdr:cNvSpPr txBox="1"/>
      </xdr:nvSpPr>
      <xdr:spPr>
        <a:xfrm>
          <a:off x="9372111" y="136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139359</xdr:rowOff>
    </xdr:from>
    <xdr:to>
      <xdr:col>46</xdr:col>
      <xdr:colOff>38100</xdr:colOff>
      <xdr:row>79</xdr:row>
      <xdr:rowOff>69509</xdr:rowOff>
    </xdr:to>
    <xdr:sp macro="" textlink="">
      <xdr:nvSpPr>
        <xdr:cNvPr id="422" name="楕円 421"/>
        <xdr:cNvSpPr/>
      </xdr:nvSpPr>
      <xdr:spPr>
        <a:xfrm>
          <a:off x="8699500" y="135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60636</xdr:rowOff>
    </xdr:from>
    <xdr:ext cx="534377" cy="259045"/>
    <xdr:sp macro="" textlink="">
      <xdr:nvSpPr>
        <xdr:cNvPr id="423" name="テキスト ボックス 422"/>
        <xdr:cNvSpPr txBox="1"/>
      </xdr:nvSpPr>
      <xdr:spPr>
        <a:xfrm>
          <a:off x="8483111" y="136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156297</xdr:rowOff>
    </xdr:from>
    <xdr:to>
      <xdr:col>41</xdr:col>
      <xdr:colOff>101600</xdr:colOff>
      <xdr:row>79</xdr:row>
      <xdr:rowOff>86447</xdr:rowOff>
    </xdr:to>
    <xdr:sp macro="" textlink="">
      <xdr:nvSpPr>
        <xdr:cNvPr id="424" name="楕円 423"/>
        <xdr:cNvSpPr/>
      </xdr:nvSpPr>
      <xdr:spPr>
        <a:xfrm>
          <a:off x="7810500" y="135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77574</xdr:rowOff>
    </xdr:from>
    <xdr:ext cx="534377" cy="259045"/>
    <xdr:sp macro="" textlink="">
      <xdr:nvSpPr>
        <xdr:cNvPr id="425" name="テキスト ボックス 424"/>
        <xdr:cNvSpPr txBox="1"/>
      </xdr:nvSpPr>
      <xdr:spPr>
        <a:xfrm>
          <a:off x="7594111" y="1362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145842</xdr:rowOff>
    </xdr:from>
    <xdr:to>
      <xdr:col>55</xdr:col>
      <xdr:colOff>0</xdr:colOff>
      <xdr:row>97</xdr:row>
      <xdr:rowOff>154201</xdr:rowOff>
    </xdr:to>
    <xdr:cxnSp macro="">
      <xdr:nvCxnSpPr>
        <xdr:cNvPr id="450" name="直線コネクタ 449"/>
        <xdr:cNvCxnSpPr/>
      </xdr:nvCxnSpPr>
      <xdr:spPr>
        <a:xfrm flipV="1">
          <a:off x="9639300" y="16776492"/>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154201</xdr:rowOff>
    </xdr:from>
    <xdr:to>
      <xdr:col>50</xdr:col>
      <xdr:colOff>114300</xdr:colOff>
      <xdr:row>97</xdr:row>
      <xdr:rowOff>161299</xdr:rowOff>
    </xdr:to>
    <xdr:cxnSp macro="">
      <xdr:nvCxnSpPr>
        <xdr:cNvPr id="453" name="直線コネクタ 452"/>
        <xdr:cNvCxnSpPr/>
      </xdr:nvCxnSpPr>
      <xdr:spPr>
        <a:xfrm flipV="1">
          <a:off x="8750300" y="16784851"/>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161299</xdr:rowOff>
    </xdr:from>
    <xdr:to>
      <xdr:col>45</xdr:col>
      <xdr:colOff>177800</xdr:colOff>
      <xdr:row>97</xdr:row>
      <xdr:rowOff>163464</xdr:rowOff>
    </xdr:to>
    <xdr:cxnSp macro="">
      <xdr:nvCxnSpPr>
        <xdr:cNvPr id="456" name="直線コネクタ 455"/>
        <xdr:cNvCxnSpPr/>
      </xdr:nvCxnSpPr>
      <xdr:spPr>
        <a:xfrm flipV="1">
          <a:off x="7861300" y="16791949"/>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7" name="フローチャート: 判断 456"/>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58" name="テキスト ボックス 457"/>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59" name="フローチャート: 判断 458"/>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0" name="テキスト ボックス 459"/>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95042</xdr:rowOff>
    </xdr:from>
    <xdr:to>
      <xdr:col>55</xdr:col>
      <xdr:colOff>50800</xdr:colOff>
      <xdr:row>98</xdr:row>
      <xdr:rowOff>25192</xdr:rowOff>
    </xdr:to>
    <xdr:sp macro="" textlink="">
      <xdr:nvSpPr>
        <xdr:cNvPr id="466" name="楕円 465"/>
        <xdr:cNvSpPr/>
      </xdr:nvSpPr>
      <xdr:spPr>
        <a:xfrm>
          <a:off x="10426700" y="167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34377" cy="259045"/>
    <xdr:sp macro="" textlink="">
      <xdr:nvSpPr>
        <xdr:cNvPr id="467" name="普通建設事業費 （ うち更新整備　）該当値テキスト"/>
        <xdr:cNvSpPr txBox="1"/>
      </xdr:nvSpPr>
      <xdr:spPr>
        <a:xfrm>
          <a:off x="10528300" y="166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103401</xdr:rowOff>
    </xdr:from>
    <xdr:to>
      <xdr:col>50</xdr:col>
      <xdr:colOff>165100</xdr:colOff>
      <xdr:row>98</xdr:row>
      <xdr:rowOff>33551</xdr:rowOff>
    </xdr:to>
    <xdr:sp macro="" textlink="">
      <xdr:nvSpPr>
        <xdr:cNvPr id="468" name="楕円 467"/>
        <xdr:cNvSpPr/>
      </xdr:nvSpPr>
      <xdr:spPr>
        <a:xfrm>
          <a:off x="9588500" y="167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24678</xdr:rowOff>
    </xdr:from>
    <xdr:ext cx="534377" cy="259045"/>
    <xdr:sp macro="" textlink="">
      <xdr:nvSpPr>
        <xdr:cNvPr id="469" name="テキスト ボックス 468"/>
        <xdr:cNvSpPr txBox="1"/>
      </xdr:nvSpPr>
      <xdr:spPr>
        <a:xfrm>
          <a:off x="9372111" y="1682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110499</xdr:rowOff>
    </xdr:from>
    <xdr:to>
      <xdr:col>46</xdr:col>
      <xdr:colOff>38100</xdr:colOff>
      <xdr:row>98</xdr:row>
      <xdr:rowOff>40649</xdr:rowOff>
    </xdr:to>
    <xdr:sp macro="" textlink="">
      <xdr:nvSpPr>
        <xdr:cNvPr id="470" name="楕円 469"/>
        <xdr:cNvSpPr/>
      </xdr:nvSpPr>
      <xdr:spPr>
        <a:xfrm>
          <a:off x="8699500" y="167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31776</xdr:rowOff>
    </xdr:from>
    <xdr:ext cx="534377" cy="259045"/>
    <xdr:sp macro="" textlink="">
      <xdr:nvSpPr>
        <xdr:cNvPr id="471" name="テキスト ボックス 470"/>
        <xdr:cNvSpPr txBox="1"/>
      </xdr:nvSpPr>
      <xdr:spPr>
        <a:xfrm>
          <a:off x="8483111" y="1683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112664</xdr:rowOff>
    </xdr:from>
    <xdr:to>
      <xdr:col>41</xdr:col>
      <xdr:colOff>101600</xdr:colOff>
      <xdr:row>98</xdr:row>
      <xdr:rowOff>42814</xdr:rowOff>
    </xdr:to>
    <xdr:sp macro="" textlink="">
      <xdr:nvSpPr>
        <xdr:cNvPr id="472" name="楕円 471"/>
        <xdr:cNvSpPr/>
      </xdr:nvSpPr>
      <xdr:spPr>
        <a:xfrm>
          <a:off x="7810500" y="167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33941</xdr:rowOff>
    </xdr:from>
    <xdr:ext cx="534377" cy="259045"/>
    <xdr:sp macro="" textlink="">
      <xdr:nvSpPr>
        <xdr:cNvPr id="473" name="テキスト ボックス 472"/>
        <xdr:cNvSpPr txBox="1"/>
      </xdr:nvSpPr>
      <xdr:spPr>
        <a:xfrm>
          <a:off x="7594111" y="168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97048</xdr:rowOff>
    </xdr:from>
    <xdr:to>
      <xdr:col>85</xdr:col>
      <xdr:colOff>127000</xdr:colOff>
      <xdr:row>39</xdr:row>
      <xdr:rowOff>98878</xdr:rowOff>
    </xdr:to>
    <xdr:cxnSp macro="">
      <xdr:nvCxnSpPr>
        <xdr:cNvPr id="504" name="直線コネクタ 503"/>
        <xdr:cNvCxnSpPr/>
      </xdr:nvCxnSpPr>
      <xdr:spPr>
        <a:xfrm>
          <a:off x="15481300" y="678359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95724</xdr:rowOff>
    </xdr:from>
    <xdr:to>
      <xdr:col>81</xdr:col>
      <xdr:colOff>50800</xdr:colOff>
      <xdr:row>39</xdr:row>
      <xdr:rowOff>97048</xdr:rowOff>
    </xdr:to>
    <xdr:cxnSp macro="">
      <xdr:nvCxnSpPr>
        <xdr:cNvPr id="507" name="直線コネクタ 506"/>
        <xdr:cNvCxnSpPr/>
      </xdr:nvCxnSpPr>
      <xdr:spPr>
        <a:xfrm>
          <a:off x="14592300" y="6782274"/>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95724</xdr:rowOff>
    </xdr:from>
    <xdr:to>
      <xdr:col>76</xdr:col>
      <xdr:colOff>114300</xdr:colOff>
      <xdr:row>39</xdr:row>
      <xdr:rowOff>98518</xdr:rowOff>
    </xdr:to>
    <xdr:cxnSp macro="">
      <xdr:nvCxnSpPr>
        <xdr:cNvPr id="510" name="直線コネクタ 509"/>
        <xdr:cNvCxnSpPr/>
      </xdr:nvCxnSpPr>
      <xdr:spPr>
        <a:xfrm flipV="1">
          <a:off x="13703300" y="678227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24345</xdr:rowOff>
    </xdr:from>
    <xdr:to>
      <xdr:col>76</xdr:col>
      <xdr:colOff>165100</xdr:colOff>
      <xdr:row>39</xdr:row>
      <xdr:rowOff>125945</xdr:rowOff>
    </xdr:to>
    <xdr:sp macro="" textlink="">
      <xdr:nvSpPr>
        <xdr:cNvPr id="511" name="フローチャート: 判断 510"/>
        <xdr:cNvSpPr/>
      </xdr:nvSpPr>
      <xdr:spPr>
        <a:xfrm>
          <a:off x="14541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142472</xdr:rowOff>
    </xdr:from>
    <xdr:ext cx="534377" cy="259045"/>
    <xdr:sp macro="" textlink="">
      <xdr:nvSpPr>
        <xdr:cNvPr id="512" name="テキスト ボックス 511"/>
        <xdr:cNvSpPr txBox="1"/>
      </xdr:nvSpPr>
      <xdr:spPr>
        <a:xfrm>
          <a:off x="14325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83296</xdr:rowOff>
    </xdr:from>
    <xdr:to>
      <xdr:col>71</xdr:col>
      <xdr:colOff>177800</xdr:colOff>
      <xdr:row>39</xdr:row>
      <xdr:rowOff>98518</xdr:rowOff>
    </xdr:to>
    <xdr:cxnSp macro="">
      <xdr:nvCxnSpPr>
        <xdr:cNvPr id="513" name="直線コネクタ 512"/>
        <xdr:cNvCxnSpPr/>
      </xdr:nvCxnSpPr>
      <xdr:spPr>
        <a:xfrm>
          <a:off x="12814300" y="6769846"/>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18475</xdr:rowOff>
    </xdr:from>
    <xdr:to>
      <xdr:col>72</xdr:col>
      <xdr:colOff>38100</xdr:colOff>
      <xdr:row>39</xdr:row>
      <xdr:rowOff>120075</xdr:rowOff>
    </xdr:to>
    <xdr:sp macro="" textlink="">
      <xdr:nvSpPr>
        <xdr:cNvPr id="514" name="フローチャート: 判断 513"/>
        <xdr:cNvSpPr/>
      </xdr:nvSpPr>
      <xdr:spPr>
        <a:xfrm>
          <a:off x="13652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136602</xdr:rowOff>
    </xdr:from>
    <xdr:ext cx="534377" cy="259045"/>
    <xdr:sp macro="" textlink="">
      <xdr:nvSpPr>
        <xdr:cNvPr id="515" name="テキスト ボックス 514"/>
        <xdr:cNvSpPr txBox="1"/>
      </xdr:nvSpPr>
      <xdr:spPr>
        <a:xfrm>
          <a:off x="13436111" y="64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9344</xdr:rowOff>
    </xdr:from>
    <xdr:to>
      <xdr:col>67</xdr:col>
      <xdr:colOff>101600</xdr:colOff>
      <xdr:row>39</xdr:row>
      <xdr:rowOff>110944</xdr:rowOff>
    </xdr:to>
    <xdr:sp macro="" textlink="">
      <xdr:nvSpPr>
        <xdr:cNvPr id="516" name="フローチャート: 判断 515"/>
        <xdr:cNvSpPr/>
      </xdr:nvSpPr>
      <xdr:spPr>
        <a:xfrm>
          <a:off x="12763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127471</xdr:rowOff>
    </xdr:from>
    <xdr:ext cx="534377" cy="259045"/>
    <xdr:sp macro="" textlink="">
      <xdr:nvSpPr>
        <xdr:cNvPr id="517" name="テキスト ボックス 516"/>
        <xdr:cNvSpPr txBox="1"/>
      </xdr:nvSpPr>
      <xdr:spPr>
        <a:xfrm>
          <a:off x="12547111" y="64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46248</xdr:rowOff>
    </xdr:from>
    <xdr:to>
      <xdr:col>81</xdr:col>
      <xdr:colOff>101600</xdr:colOff>
      <xdr:row>39</xdr:row>
      <xdr:rowOff>147848</xdr:rowOff>
    </xdr:to>
    <xdr:sp macro="" textlink="">
      <xdr:nvSpPr>
        <xdr:cNvPr id="525" name="楕円 524"/>
        <xdr:cNvSpPr/>
      </xdr:nvSpPr>
      <xdr:spPr>
        <a:xfrm>
          <a:off x="15430500" y="67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138975</xdr:rowOff>
    </xdr:from>
    <xdr:ext cx="469744" cy="259045"/>
    <xdr:sp macro="" textlink="">
      <xdr:nvSpPr>
        <xdr:cNvPr id="526" name="テキスト ボックス 525"/>
        <xdr:cNvSpPr txBox="1"/>
      </xdr:nvSpPr>
      <xdr:spPr>
        <a:xfrm>
          <a:off x="15246428" y="682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44924</xdr:rowOff>
    </xdr:from>
    <xdr:to>
      <xdr:col>76</xdr:col>
      <xdr:colOff>165100</xdr:colOff>
      <xdr:row>39</xdr:row>
      <xdr:rowOff>146524</xdr:rowOff>
    </xdr:to>
    <xdr:sp macro="" textlink="">
      <xdr:nvSpPr>
        <xdr:cNvPr id="527" name="楕円 526"/>
        <xdr:cNvSpPr/>
      </xdr:nvSpPr>
      <xdr:spPr>
        <a:xfrm>
          <a:off x="14541500" y="673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137651</xdr:rowOff>
    </xdr:from>
    <xdr:ext cx="469744" cy="259045"/>
    <xdr:sp macro="" textlink="">
      <xdr:nvSpPr>
        <xdr:cNvPr id="528" name="テキスト ボックス 527"/>
        <xdr:cNvSpPr txBox="1"/>
      </xdr:nvSpPr>
      <xdr:spPr>
        <a:xfrm>
          <a:off x="14357428" y="682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47718</xdr:rowOff>
    </xdr:from>
    <xdr:to>
      <xdr:col>72</xdr:col>
      <xdr:colOff>38100</xdr:colOff>
      <xdr:row>39</xdr:row>
      <xdr:rowOff>149318</xdr:rowOff>
    </xdr:to>
    <xdr:sp macro="" textlink="">
      <xdr:nvSpPr>
        <xdr:cNvPr id="529" name="楕円 528"/>
        <xdr:cNvSpPr/>
      </xdr:nvSpPr>
      <xdr:spPr>
        <a:xfrm>
          <a:off x="13652500" y="67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140445</xdr:rowOff>
    </xdr:from>
    <xdr:ext cx="378565" cy="259045"/>
    <xdr:sp macro="" textlink="">
      <xdr:nvSpPr>
        <xdr:cNvPr id="530" name="テキスト ボックス 529"/>
        <xdr:cNvSpPr txBox="1"/>
      </xdr:nvSpPr>
      <xdr:spPr>
        <a:xfrm>
          <a:off x="13514017" y="6826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32496</xdr:rowOff>
    </xdr:from>
    <xdr:to>
      <xdr:col>67</xdr:col>
      <xdr:colOff>101600</xdr:colOff>
      <xdr:row>39</xdr:row>
      <xdr:rowOff>134096</xdr:rowOff>
    </xdr:to>
    <xdr:sp macro="" textlink="">
      <xdr:nvSpPr>
        <xdr:cNvPr id="531" name="楕円 530"/>
        <xdr:cNvSpPr/>
      </xdr:nvSpPr>
      <xdr:spPr>
        <a:xfrm>
          <a:off x="12763500" y="6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125223</xdr:rowOff>
    </xdr:from>
    <xdr:ext cx="469744" cy="259045"/>
    <xdr:sp macro="" textlink="">
      <xdr:nvSpPr>
        <xdr:cNvPr id="532" name="テキスト ボックス 531"/>
        <xdr:cNvSpPr txBox="1"/>
      </xdr:nvSpPr>
      <xdr:spPr>
        <a:xfrm>
          <a:off x="12579428" y="6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4" name="テキスト ボックス 54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6" name="テキスト ボックス 545"/>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48" name="テキスト ボックス 547"/>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0" name="テキスト ボックス 549"/>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2" name="テキスト ボックス 551"/>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6" name="直線コネクタ 55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5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1" name="直線コネクタ 56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3" name="フローチャート: 判断 56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4" name="直線コネクタ 56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5" name="フローチャート: 判断 56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6" name="テキスト ボックス 56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7" name="直線コネクタ 56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68" name="フローチャート: 判断 567"/>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69" name="テキスト ボックス 568"/>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0" name="直線コネクタ 56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1" name="フローチャート: 判断 570"/>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2" name="テキスト ボックス 571"/>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3" name="フローチャート: 判断 572"/>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74" name="テキスト ボックス 573"/>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0" name="楕円 57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2" name="楕円 58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3" name="テキスト ボックス 58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4" name="楕円 58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5" name="テキスト ボックス 58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6" name="楕円 58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7" name="テキスト ボックス 58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楕円 58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9" name="テキスト ボックス 58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13" name="直線コネクタ 612"/>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14"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15" name="直線コネクタ 614"/>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16"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17" name="直線コネクタ 616"/>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42604</xdr:rowOff>
    </xdr:from>
    <xdr:to>
      <xdr:col>85</xdr:col>
      <xdr:colOff>127000</xdr:colOff>
      <xdr:row>78</xdr:row>
      <xdr:rowOff>75343</xdr:rowOff>
    </xdr:to>
    <xdr:cxnSp macro="">
      <xdr:nvCxnSpPr>
        <xdr:cNvPr id="618" name="直線コネクタ 617"/>
        <xdr:cNvCxnSpPr/>
      </xdr:nvCxnSpPr>
      <xdr:spPr>
        <a:xfrm flipV="1">
          <a:off x="15481300" y="13415704"/>
          <a:ext cx="8382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9"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20" name="フローチャート: 判断 619"/>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65305</xdr:rowOff>
    </xdr:from>
    <xdr:to>
      <xdr:col>81</xdr:col>
      <xdr:colOff>50800</xdr:colOff>
      <xdr:row>78</xdr:row>
      <xdr:rowOff>75343</xdr:rowOff>
    </xdr:to>
    <xdr:cxnSp macro="">
      <xdr:nvCxnSpPr>
        <xdr:cNvPr id="621" name="直線コネクタ 620"/>
        <xdr:cNvCxnSpPr/>
      </xdr:nvCxnSpPr>
      <xdr:spPr>
        <a:xfrm>
          <a:off x="14592300" y="13438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22" name="フローチャート: 判断 621"/>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23" name="テキスト ボックス 622"/>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32111</xdr:rowOff>
    </xdr:from>
    <xdr:to>
      <xdr:col>76</xdr:col>
      <xdr:colOff>114300</xdr:colOff>
      <xdr:row>78</xdr:row>
      <xdr:rowOff>65305</xdr:rowOff>
    </xdr:to>
    <xdr:cxnSp macro="">
      <xdr:nvCxnSpPr>
        <xdr:cNvPr id="624" name="直線コネクタ 623"/>
        <xdr:cNvCxnSpPr/>
      </xdr:nvCxnSpPr>
      <xdr:spPr>
        <a:xfrm>
          <a:off x="13703300" y="13405211"/>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5" name="フローチャート: 判断 624"/>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6" name="テキスト ボックス 625"/>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14229</xdr:rowOff>
    </xdr:from>
    <xdr:to>
      <xdr:col>71</xdr:col>
      <xdr:colOff>177800</xdr:colOff>
      <xdr:row>78</xdr:row>
      <xdr:rowOff>32111</xdr:rowOff>
    </xdr:to>
    <xdr:cxnSp macro="">
      <xdr:nvCxnSpPr>
        <xdr:cNvPr id="627" name="直線コネクタ 626"/>
        <xdr:cNvCxnSpPr/>
      </xdr:nvCxnSpPr>
      <xdr:spPr>
        <a:xfrm>
          <a:off x="12814300" y="13387329"/>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8" name="フローチャート: 判断 627"/>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9" name="テキスト ボックス 628"/>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30" name="フローチャート: 判断 629"/>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31" name="テキスト ボックス 630"/>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163254</xdr:rowOff>
    </xdr:from>
    <xdr:to>
      <xdr:col>85</xdr:col>
      <xdr:colOff>177800</xdr:colOff>
      <xdr:row>78</xdr:row>
      <xdr:rowOff>93404</xdr:rowOff>
    </xdr:to>
    <xdr:sp macro="" textlink="">
      <xdr:nvSpPr>
        <xdr:cNvPr id="637" name="楕円 636"/>
        <xdr:cNvSpPr/>
      </xdr:nvSpPr>
      <xdr:spPr>
        <a:xfrm>
          <a:off x="162687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141681</xdr:rowOff>
    </xdr:from>
    <xdr:ext cx="534377" cy="259045"/>
    <xdr:sp macro="" textlink="">
      <xdr:nvSpPr>
        <xdr:cNvPr id="638" name="公債費該当値テキスト"/>
        <xdr:cNvSpPr txBox="1"/>
      </xdr:nvSpPr>
      <xdr:spPr>
        <a:xfrm>
          <a:off x="16370300" y="133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24543</xdr:rowOff>
    </xdr:from>
    <xdr:to>
      <xdr:col>81</xdr:col>
      <xdr:colOff>101600</xdr:colOff>
      <xdr:row>78</xdr:row>
      <xdr:rowOff>126143</xdr:rowOff>
    </xdr:to>
    <xdr:sp macro="" textlink="">
      <xdr:nvSpPr>
        <xdr:cNvPr id="639" name="楕円 638"/>
        <xdr:cNvSpPr/>
      </xdr:nvSpPr>
      <xdr:spPr>
        <a:xfrm>
          <a:off x="154305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117270</xdr:rowOff>
    </xdr:from>
    <xdr:ext cx="534377" cy="259045"/>
    <xdr:sp macro="" textlink="">
      <xdr:nvSpPr>
        <xdr:cNvPr id="640" name="テキスト ボックス 639"/>
        <xdr:cNvSpPr txBox="1"/>
      </xdr:nvSpPr>
      <xdr:spPr>
        <a:xfrm>
          <a:off x="15214111" y="134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14505</xdr:rowOff>
    </xdr:from>
    <xdr:to>
      <xdr:col>76</xdr:col>
      <xdr:colOff>165100</xdr:colOff>
      <xdr:row>78</xdr:row>
      <xdr:rowOff>116105</xdr:rowOff>
    </xdr:to>
    <xdr:sp macro="" textlink="">
      <xdr:nvSpPr>
        <xdr:cNvPr id="641" name="楕円 640"/>
        <xdr:cNvSpPr/>
      </xdr:nvSpPr>
      <xdr:spPr>
        <a:xfrm>
          <a:off x="14541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107232</xdr:rowOff>
    </xdr:from>
    <xdr:ext cx="534377" cy="259045"/>
    <xdr:sp macro="" textlink="">
      <xdr:nvSpPr>
        <xdr:cNvPr id="642" name="テキスト ボックス 641"/>
        <xdr:cNvSpPr txBox="1"/>
      </xdr:nvSpPr>
      <xdr:spPr>
        <a:xfrm>
          <a:off x="14325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152761</xdr:rowOff>
    </xdr:from>
    <xdr:to>
      <xdr:col>72</xdr:col>
      <xdr:colOff>38100</xdr:colOff>
      <xdr:row>78</xdr:row>
      <xdr:rowOff>82911</xdr:rowOff>
    </xdr:to>
    <xdr:sp macro="" textlink="">
      <xdr:nvSpPr>
        <xdr:cNvPr id="643" name="楕円 642"/>
        <xdr:cNvSpPr/>
      </xdr:nvSpPr>
      <xdr:spPr>
        <a:xfrm>
          <a:off x="13652500" y="13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74038</xdr:rowOff>
    </xdr:from>
    <xdr:ext cx="534377" cy="259045"/>
    <xdr:sp macro="" textlink="">
      <xdr:nvSpPr>
        <xdr:cNvPr id="644" name="テキスト ボックス 643"/>
        <xdr:cNvSpPr txBox="1"/>
      </xdr:nvSpPr>
      <xdr:spPr>
        <a:xfrm>
          <a:off x="13436111" y="13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134879</xdr:rowOff>
    </xdr:from>
    <xdr:to>
      <xdr:col>67</xdr:col>
      <xdr:colOff>101600</xdr:colOff>
      <xdr:row>78</xdr:row>
      <xdr:rowOff>65029</xdr:rowOff>
    </xdr:to>
    <xdr:sp macro="" textlink="">
      <xdr:nvSpPr>
        <xdr:cNvPr id="645" name="楕円 644"/>
        <xdr:cNvSpPr/>
      </xdr:nvSpPr>
      <xdr:spPr>
        <a:xfrm>
          <a:off x="12763500" y="133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56156</xdr:rowOff>
    </xdr:from>
    <xdr:ext cx="599010" cy="259045"/>
    <xdr:sp macro="" textlink="">
      <xdr:nvSpPr>
        <xdr:cNvPr id="646" name="テキスト ボックス 645"/>
        <xdr:cNvSpPr txBox="1"/>
      </xdr:nvSpPr>
      <xdr:spPr>
        <a:xfrm>
          <a:off x="12514795" y="1342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2" name="テキスト ボックス 66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4" name="テキスト ボックス 66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70" name="直線コネクタ 669"/>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1"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2" name="直線コネクタ 67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73"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74" name="直線コネクタ 673"/>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24805</xdr:rowOff>
    </xdr:from>
    <xdr:to>
      <xdr:col>85</xdr:col>
      <xdr:colOff>127000</xdr:colOff>
      <xdr:row>99</xdr:row>
      <xdr:rowOff>36491</xdr:rowOff>
    </xdr:to>
    <xdr:cxnSp macro="">
      <xdr:nvCxnSpPr>
        <xdr:cNvPr id="675" name="直線コネクタ 674"/>
        <xdr:cNvCxnSpPr/>
      </xdr:nvCxnSpPr>
      <xdr:spPr>
        <a:xfrm>
          <a:off x="15481300" y="16998355"/>
          <a:ext cx="8382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76"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77" name="フローチャート: 判断 676"/>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23771</xdr:rowOff>
    </xdr:from>
    <xdr:to>
      <xdr:col>81</xdr:col>
      <xdr:colOff>50800</xdr:colOff>
      <xdr:row>99</xdr:row>
      <xdr:rowOff>24805</xdr:rowOff>
    </xdr:to>
    <xdr:cxnSp macro="">
      <xdr:nvCxnSpPr>
        <xdr:cNvPr id="678" name="直線コネクタ 677"/>
        <xdr:cNvCxnSpPr/>
      </xdr:nvCxnSpPr>
      <xdr:spPr>
        <a:xfrm>
          <a:off x="14592300" y="1699732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9" name="フローチャート: 判断 678"/>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80" name="テキスト ボックス 679"/>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23771</xdr:rowOff>
    </xdr:from>
    <xdr:to>
      <xdr:col>76</xdr:col>
      <xdr:colOff>114300</xdr:colOff>
      <xdr:row>99</xdr:row>
      <xdr:rowOff>37835</xdr:rowOff>
    </xdr:to>
    <xdr:cxnSp macro="">
      <xdr:nvCxnSpPr>
        <xdr:cNvPr id="681" name="直線コネクタ 680"/>
        <xdr:cNvCxnSpPr/>
      </xdr:nvCxnSpPr>
      <xdr:spPr>
        <a:xfrm flipV="1">
          <a:off x="13703300" y="16997321"/>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104555</xdr:rowOff>
    </xdr:from>
    <xdr:to>
      <xdr:col>76</xdr:col>
      <xdr:colOff>165100</xdr:colOff>
      <xdr:row>99</xdr:row>
      <xdr:rowOff>34705</xdr:rowOff>
    </xdr:to>
    <xdr:sp macro="" textlink="">
      <xdr:nvSpPr>
        <xdr:cNvPr id="682" name="フローチャート: 判断 681"/>
        <xdr:cNvSpPr/>
      </xdr:nvSpPr>
      <xdr:spPr>
        <a:xfrm>
          <a:off x="14541500" y="169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51232</xdr:rowOff>
    </xdr:from>
    <xdr:ext cx="534377" cy="259045"/>
    <xdr:sp macro="" textlink="">
      <xdr:nvSpPr>
        <xdr:cNvPr id="683" name="テキスト ボックス 682"/>
        <xdr:cNvSpPr txBox="1"/>
      </xdr:nvSpPr>
      <xdr:spPr>
        <a:xfrm>
          <a:off x="14325111" y="1668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31837</xdr:rowOff>
    </xdr:from>
    <xdr:to>
      <xdr:col>71</xdr:col>
      <xdr:colOff>177800</xdr:colOff>
      <xdr:row>99</xdr:row>
      <xdr:rowOff>37835</xdr:rowOff>
    </xdr:to>
    <xdr:cxnSp macro="">
      <xdr:nvCxnSpPr>
        <xdr:cNvPr id="684" name="直線コネクタ 683"/>
        <xdr:cNvCxnSpPr/>
      </xdr:nvCxnSpPr>
      <xdr:spPr>
        <a:xfrm>
          <a:off x="12814300" y="17005387"/>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114795</xdr:rowOff>
    </xdr:from>
    <xdr:to>
      <xdr:col>72</xdr:col>
      <xdr:colOff>38100</xdr:colOff>
      <xdr:row>99</xdr:row>
      <xdr:rowOff>44945</xdr:rowOff>
    </xdr:to>
    <xdr:sp macro="" textlink="">
      <xdr:nvSpPr>
        <xdr:cNvPr id="685" name="フローチャート: 判断 684"/>
        <xdr:cNvSpPr/>
      </xdr:nvSpPr>
      <xdr:spPr>
        <a:xfrm>
          <a:off x="13652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61472</xdr:rowOff>
    </xdr:from>
    <xdr:ext cx="534377" cy="259045"/>
    <xdr:sp macro="" textlink="">
      <xdr:nvSpPr>
        <xdr:cNvPr id="686" name="テキスト ボックス 685"/>
        <xdr:cNvSpPr txBox="1"/>
      </xdr:nvSpPr>
      <xdr:spPr>
        <a:xfrm>
          <a:off x="13436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100716</xdr:rowOff>
    </xdr:from>
    <xdr:to>
      <xdr:col>67</xdr:col>
      <xdr:colOff>101600</xdr:colOff>
      <xdr:row>99</xdr:row>
      <xdr:rowOff>30866</xdr:rowOff>
    </xdr:to>
    <xdr:sp macro="" textlink="">
      <xdr:nvSpPr>
        <xdr:cNvPr id="687" name="フローチャート: 判断 686"/>
        <xdr:cNvSpPr/>
      </xdr:nvSpPr>
      <xdr:spPr>
        <a:xfrm>
          <a:off x="12763500" y="1690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47393</xdr:rowOff>
    </xdr:from>
    <xdr:ext cx="534377" cy="259045"/>
    <xdr:sp macro="" textlink="">
      <xdr:nvSpPr>
        <xdr:cNvPr id="688" name="テキスト ボックス 687"/>
        <xdr:cNvSpPr txBox="1"/>
      </xdr:nvSpPr>
      <xdr:spPr>
        <a:xfrm>
          <a:off x="12547111" y="166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157141</xdr:rowOff>
    </xdr:from>
    <xdr:to>
      <xdr:col>85</xdr:col>
      <xdr:colOff>177800</xdr:colOff>
      <xdr:row>99</xdr:row>
      <xdr:rowOff>87291</xdr:rowOff>
    </xdr:to>
    <xdr:sp macro="" textlink="">
      <xdr:nvSpPr>
        <xdr:cNvPr id="694" name="楕円 693"/>
        <xdr:cNvSpPr/>
      </xdr:nvSpPr>
      <xdr:spPr>
        <a:xfrm>
          <a:off x="16268700" y="169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95"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145455</xdr:rowOff>
    </xdr:from>
    <xdr:to>
      <xdr:col>81</xdr:col>
      <xdr:colOff>101600</xdr:colOff>
      <xdr:row>99</xdr:row>
      <xdr:rowOff>75605</xdr:rowOff>
    </xdr:to>
    <xdr:sp macro="" textlink="">
      <xdr:nvSpPr>
        <xdr:cNvPr id="696" name="楕円 695"/>
        <xdr:cNvSpPr/>
      </xdr:nvSpPr>
      <xdr:spPr>
        <a:xfrm>
          <a:off x="15430500" y="169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66732</xdr:rowOff>
    </xdr:from>
    <xdr:ext cx="534377" cy="259045"/>
    <xdr:sp macro="" textlink="">
      <xdr:nvSpPr>
        <xdr:cNvPr id="697" name="テキスト ボックス 696"/>
        <xdr:cNvSpPr txBox="1"/>
      </xdr:nvSpPr>
      <xdr:spPr>
        <a:xfrm>
          <a:off x="15214111" y="170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144421</xdr:rowOff>
    </xdr:from>
    <xdr:to>
      <xdr:col>76</xdr:col>
      <xdr:colOff>165100</xdr:colOff>
      <xdr:row>99</xdr:row>
      <xdr:rowOff>74571</xdr:rowOff>
    </xdr:to>
    <xdr:sp macro="" textlink="">
      <xdr:nvSpPr>
        <xdr:cNvPr id="698" name="楕円 697"/>
        <xdr:cNvSpPr/>
      </xdr:nvSpPr>
      <xdr:spPr>
        <a:xfrm>
          <a:off x="14541500" y="169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65698</xdr:rowOff>
    </xdr:from>
    <xdr:ext cx="534377" cy="259045"/>
    <xdr:sp macro="" textlink="">
      <xdr:nvSpPr>
        <xdr:cNvPr id="699" name="テキスト ボックス 698"/>
        <xdr:cNvSpPr txBox="1"/>
      </xdr:nvSpPr>
      <xdr:spPr>
        <a:xfrm>
          <a:off x="14325111" y="170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158485</xdr:rowOff>
    </xdr:from>
    <xdr:to>
      <xdr:col>72</xdr:col>
      <xdr:colOff>38100</xdr:colOff>
      <xdr:row>99</xdr:row>
      <xdr:rowOff>88635</xdr:rowOff>
    </xdr:to>
    <xdr:sp macro="" textlink="">
      <xdr:nvSpPr>
        <xdr:cNvPr id="700" name="楕円 699"/>
        <xdr:cNvSpPr/>
      </xdr:nvSpPr>
      <xdr:spPr>
        <a:xfrm>
          <a:off x="13652500" y="169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79762</xdr:rowOff>
    </xdr:from>
    <xdr:ext cx="469744" cy="259045"/>
    <xdr:sp macro="" textlink="">
      <xdr:nvSpPr>
        <xdr:cNvPr id="701" name="テキスト ボックス 700"/>
        <xdr:cNvSpPr txBox="1"/>
      </xdr:nvSpPr>
      <xdr:spPr>
        <a:xfrm>
          <a:off x="13468428" y="1705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152487</xdr:rowOff>
    </xdr:from>
    <xdr:to>
      <xdr:col>67</xdr:col>
      <xdr:colOff>101600</xdr:colOff>
      <xdr:row>99</xdr:row>
      <xdr:rowOff>82637</xdr:rowOff>
    </xdr:to>
    <xdr:sp macro="" textlink="">
      <xdr:nvSpPr>
        <xdr:cNvPr id="702" name="楕円 701"/>
        <xdr:cNvSpPr/>
      </xdr:nvSpPr>
      <xdr:spPr>
        <a:xfrm>
          <a:off x="12763500" y="169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73764</xdr:rowOff>
    </xdr:from>
    <xdr:ext cx="534377" cy="259045"/>
    <xdr:sp macro="" textlink="">
      <xdr:nvSpPr>
        <xdr:cNvPr id="703" name="テキスト ボックス 702"/>
        <xdr:cNvSpPr txBox="1"/>
      </xdr:nvSpPr>
      <xdr:spPr>
        <a:xfrm>
          <a:off x="12547111" y="170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27" name="直線コネクタ 726"/>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8"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30"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31" name="直線コネクタ 730"/>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100419</xdr:rowOff>
    </xdr:from>
    <xdr:to>
      <xdr:col>116</xdr:col>
      <xdr:colOff>63500</xdr:colOff>
      <xdr:row>39</xdr:row>
      <xdr:rowOff>44450</xdr:rowOff>
    </xdr:to>
    <xdr:cxnSp macro="">
      <xdr:nvCxnSpPr>
        <xdr:cNvPr id="732" name="直線コネクタ 731"/>
        <xdr:cNvCxnSpPr/>
      </xdr:nvCxnSpPr>
      <xdr:spPr>
        <a:xfrm>
          <a:off x="21323300" y="6272619"/>
          <a:ext cx="838200" cy="4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33"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34" name="フローチャート: 判断 733"/>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100419</xdr:rowOff>
    </xdr:from>
    <xdr:to>
      <xdr:col>111</xdr:col>
      <xdr:colOff>177800</xdr:colOff>
      <xdr:row>39</xdr:row>
      <xdr:rowOff>44450</xdr:rowOff>
    </xdr:to>
    <xdr:cxnSp macro="">
      <xdr:nvCxnSpPr>
        <xdr:cNvPr id="735" name="直線コネクタ 734"/>
        <xdr:cNvCxnSpPr/>
      </xdr:nvCxnSpPr>
      <xdr:spPr>
        <a:xfrm flipV="1">
          <a:off x="20434300" y="6272619"/>
          <a:ext cx="889000" cy="4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36" name="フローチャート: 判断 735"/>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42981</xdr:rowOff>
    </xdr:from>
    <xdr:ext cx="469744" cy="259045"/>
    <xdr:sp macro="" textlink="">
      <xdr:nvSpPr>
        <xdr:cNvPr id="737" name="テキスト ボックス 736"/>
        <xdr:cNvSpPr txBox="1"/>
      </xdr:nvSpPr>
      <xdr:spPr>
        <a:xfrm>
          <a:off x="21088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130848</xdr:rowOff>
    </xdr:from>
    <xdr:to>
      <xdr:col>107</xdr:col>
      <xdr:colOff>101600</xdr:colOff>
      <xdr:row>39</xdr:row>
      <xdr:rowOff>60998</xdr:rowOff>
    </xdr:to>
    <xdr:sp macro="" textlink="">
      <xdr:nvSpPr>
        <xdr:cNvPr id="739" name="フローチャート: 判断 738"/>
        <xdr:cNvSpPr/>
      </xdr:nvSpPr>
      <xdr:spPr>
        <a:xfrm>
          <a:off x="20383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77525</xdr:rowOff>
    </xdr:from>
    <xdr:ext cx="378565" cy="259045"/>
    <xdr:sp macro="" textlink="">
      <xdr:nvSpPr>
        <xdr:cNvPr id="740" name="テキスト ボックス 739"/>
        <xdr:cNvSpPr txBox="1"/>
      </xdr:nvSpPr>
      <xdr:spPr>
        <a:xfrm>
          <a:off x="20245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71869</xdr:rowOff>
    </xdr:from>
    <xdr:to>
      <xdr:col>102</xdr:col>
      <xdr:colOff>165100</xdr:colOff>
      <xdr:row>39</xdr:row>
      <xdr:rowOff>2019</xdr:rowOff>
    </xdr:to>
    <xdr:sp macro="" textlink="">
      <xdr:nvSpPr>
        <xdr:cNvPr id="742" name="フローチャート: 判断 741"/>
        <xdr:cNvSpPr/>
      </xdr:nvSpPr>
      <xdr:spPr>
        <a:xfrm>
          <a:off x="19494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18546</xdr:rowOff>
    </xdr:from>
    <xdr:ext cx="469744" cy="259045"/>
    <xdr:sp macro="" textlink="">
      <xdr:nvSpPr>
        <xdr:cNvPr id="743" name="テキスト ボックス 742"/>
        <xdr:cNvSpPr txBox="1"/>
      </xdr:nvSpPr>
      <xdr:spPr>
        <a:xfrm>
          <a:off x="19310428"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30455</xdr:rowOff>
    </xdr:from>
    <xdr:to>
      <xdr:col>98</xdr:col>
      <xdr:colOff>38100</xdr:colOff>
      <xdr:row>38</xdr:row>
      <xdr:rowOff>132055</xdr:rowOff>
    </xdr:to>
    <xdr:sp macro="" textlink="">
      <xdr:nvSpPr>
        <xdr:cNvPr id="744" name="フローチャート: 判断 743"/>
        <xdr:cNvSpPr/>
      </xdr:nvSpPr>
      <xdr:spPr>
        <a:xfrm>
          <a:off x="18605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148582</xdr:rowOff>
    </xdr:from>
    <xdr:ext cx="469744" cy="259045"/>
    <xdr:sp macro="" textlink="">
      <xdr:nvSpPr>
        <xdr:cNvPr id="745" name="テキスト ボックス 744"/>
        <xdr:cNvSpPr txBox="1"/>
      </xdr:nvSpPr>
      <xdr:spPr>
        <a:xfrm>
          <a:off x="18421428"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52"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49619</xdr:rowOff>
    </xdr:from>
    <xdr:to>
      <xdr:col>112</xdr:col>
      <xdr:colOff>38100</xdr:colOff>
      <xdr:row>36</xdr:row>
      <xdr:rowOff>151219</xdr:rowOff>
    </xdr:to>
    <xdr:sp macro="" textlink="">
      <xdr:nvSpPr>
        <xdr:cNvPr id="753" name="楕円 752"/>
        <xdr:cNvSpPr/>
      </xdr:nvSpPr>
      <xdr:spPr>
        <a:xfrm>
          <a:off x="21272500" y="622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167746</xdr:rowOff>
    </xdr:from>
    <xdr:ext cx="534377" cy="259045"/>
    <xdr:sp macro="" textlink="">
      <xdr:nvSpPr>
        <xdr:cNvPr id="754" name="テキスト ボックス 753"/>
        <xdr:cNvSpPr txBox="1"/>
      </xdr:nvSpPr>
      <xdr:spPr>
        <a:xfrm>
          <a:off x="21056111" y="59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82" name="直線コネクタ 781"/>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85"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86" name="直線コネクタ 785"/>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58364</xdr:rowOff>
    </xdr:from>
    <xdr:to>
      <xdr:col>116</xdr:col>
      <xdr:colOff>63500</xdr:colOff>
      <xdr:row>58</xdr:row>
      <xdr:rowOff>94483</xdr:rowOff>
    </xdr:to>
    <xdr:cxnSp macro="">
      <xdr:nvCxnSpPr>
        <xdr:cNvPr id="787" name="直線コネクタ 786"/>
        <xdr:cNvCxnSpPr/>
      </xdr:nvCxnSpPr>
      <xdr:spPr>
        <a:xfrm>
          <a:off x="21323300" y="9488114"/>
          <a:ext cx="838200" cy="5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8"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9" name="フローチャート: 判断 788"/>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58364</xdr:rowOff>
    </xdr:from>
    <xdr:to>
      <xdr:col>111</xdr:col>
      <xdr:colOff>177800</xdr:colOff>
      <xdr:row>58</xdr:row>
      <xdr:rowOff>94254</xdr:rowOff>
    </xdr:to>
    <xdr:cxnSp macro="">
      <xdr:nvCxnSpPr>
        <xdr:cNvPr id="790" name="直線コネクタ 789"/>
        <xdr:cNvCxnSpPr/>
      </xdr:nvCxnSpPr>
      <xdr:spPr>
        <a:xfrm flipV="1">
          <a:off x="20434300" y="9488114"/>
          <a:ext cx="889000" cy="5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91" name="フローチャート: 判断 790"/>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141850</xdr:rowOff>
    </xdr:from>
    <xdr:ext cx="534377" cy="259045"/>
    <xdr:sp macro="" textlink="">
      <xdr:nvSpPr>
        <xdr:cNvPr id="792" name="テキスト ボックス 791"/>
        <xdr:cNvSpPr txBox="1"/>
      </xdr:nvSpPr>
      <xdr:spPr>
        <a:xfrm>
          <a:off x="21056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94254</xdr:rowOff>
    </xdr:from>
    <xdr:to>
      <xdr:col>107</xdr:col>
      <xdr:colOff>50800</xdr:colOff>
      <xdr:row>58</xdr:row>
      <xdr:rowOff>94894</xdr:rowOff>
    </xdr:to>
    <xdr:cxnSp macro="">
      <xdr:nvCxnSpPr>
        <xdr:cNvPr id="793" name="直線コネクタ 792"/>
        <xdr:cNvCxnSpPr/>
      </xdr:nvCxnSpPr>
      <xdr:spPr>
        <a:xfrm flipV="1">
          <a:off x="19545300" y="1003835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15839</xdr:rowOff>
    </xdr:from>
    <xdr:to>
      <xdr:col>107</xdr:col>
      <xdr:colOff>101600</xdr:colOff>
      <xdr:row>56</xdr:row>
      <xdr:rowOff>117439</xdr:rowOff>
    </xdr:to>
    <xdr:sp macro="" textlink="">
      <xdr:nvSpPr>
        <xdr:cNvPr id="794" name="フローチャート: 判断 793"/>
        <xdr:cNvSpPr/>
      </xdr:nvSpPr>
      <xdr:spPr>
        <a:xfrm>
          <a:off x="20383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133966</xdr:rowOff>
    </xdr:from>
    <xdr:ext cx="469744" cy="259045"/>
    <xdr:sp macro="" textlink="">
      <xdr:nvSpPr>
        <xdr:cNvPr id="795" name="テキスト ボックス 794"/>
        <xdr:cNvSpPr txBox="1"/>
      </xdr:nvSpPr>
      <xdr:spPr>
        <a:xfrm>
          <a:off x="20199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89957</xdr:rowOff>
    </xdr:from>
    <xdr:to>
      <xdr:col>102</xdr:col>
      <xdr:colOff>114300</xdr:colOff>
      <xdr:row>58</xdr:row>
      <xdr:rowOff>94894</xdr:rowOff>
    </xdr:to>
    <xdr:cxnSp macro="">
      <xdr:nvCxnSpPr>
        <xdr:cNvPr id="796" name="直線コネクタ 795"/>
        <xdr:cNvCxnSpPr/>
      </xdr:nvCxnSpPr>
      <xdr:spPr>
        <a:xfrm>
          <a:off x="18656300" y="10034057"/>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3266</xdr:rowOff>
    </xdr:from>
    <xdr:to>
      <xdr:col>102</xdr:col>
      <xdr:colOff>165100</xdr:colOff>
      <xdr:row>56</xdr:row>
      <xdr:rowOff>104866</xdr:rowOff>
    </xdr:to>
    <xdr:sp macro="" textlink="">
      <xdr:nvSpPr>
        <xdr:cNvPr id="797" name="フローチャート: 判断 796"/>
        <xdr:cNvSpPr/>
      </xdr:nvSpPr>
      <xdr:spPr>
        <a:xfrm>
          <a:off x="19494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121393</xdr:rowOff>
    </xdr:from>
    <xdr:ext cx="469744" cy="259045"/>
    <xdr:sp macro="" textlink="">
      <xdr:nvSpPr>
        <xdr:cNvPr id="798" name="テキスト ボックス 797"/>
        <xdr:cNvSpPr txBox="1"/>
      </xdr:nvSpPr>
      <xdr:spPr>
        <a:xfrm>
          <a:off x="19310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87848</xdr:rowOff>
    </xdr:from>
    <xdr:to>
      <xdr:col>98</xdr:col>
      <xdr:colOff>38100</xdr:colOff>
      <xdr:row>57</xdr:row>
      <xdr:rowOff>17998</xdr:rowOff>
    </xdr:to>
    <xdr:sp macro="" textlink="">
      <xdr:nvSpPr>
        <xdr:cNvPr id="799" name="フローチャート: 判断 798"/>
        <xdr:cNvSpPr/>
      </xdr:nvSpPr>
      <xdr:spPr>
        <a:xfrm>
          <a:off x="18605500" y="96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34525</xdr:rowOff>
    </xdr:from>
    <xdr:ext cx="469744" cy="259045"/>
    <xdr:sp macro="" textlink="">
      <xdr:nvSpPr>
        <xdr:cNvPr id="800" name="テキスト ボックス 799"/>
        <xdr:cNvSpPr txBox="1"/>
      </xdr:nvSpPr>
      <xdr:spPr>
        <a:xfrm>
          <a:off x="18421428" y="946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43683</xdr:rowOff>
    </xdr:from>
    <xdr:to>
      <xdr:col>116</xdr:col>
      <xdr:colOff>114300</xdr:colOff>
      <xdr:row>58</xdr:row>
      <xdr:rowOff>145283</xdr:rowOff>
    </xdr:to>
    <xdr:sp macro="" textlink="">
      <xdr:nvSpPr>
        <xdr:cNvPr id="806" name="楕円 805"/>
        <xdr:cNvSpPr/>
      </xdr:nvSpPr>
      <xdr:spPr>
        <a:xfrm>
          <a:off x="221107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130060</xdr:rowOff>
    </xdr:from>
    <xdr:ext cx="378565" cy="259045"/>
    <xdr:sp macro="" textlink="">
      <xdr:nvSpPr>
        <xdr:cNvPr id="807" name="貸付金該当値テキスト"/>
        <xdr:cNvSpPr txBox="1"/>
      </xdr:nvSpPr>
      <xdr:spPr>
        <a:xfrm>
          <a:off x="22212300" y="990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7564</xdr:rowOff>
    </xdr:from>
    <xdr:to>
      <xdr:col>112</xdr:col>
      <xdr:colOff>38100</xdr:colOff>
      <xdr:row>55</xdr:row>
      <xdr:rowOff>109164</xdr:rowOff>
    </xdr:to>
    <xdr:sp macro="" textlink="">
      <xdr:nvSpPr>
        <xdr:cNvPr id="808" name="楕円 807"/>
        <xdr:cNvSpPr/>
      </xdr:nvSpPr>
      <xdr:spPr>
        <a:xfrm>
          <a:off x="21272500" y="94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125691</xdr:rowOff>
    </xdr:from>
    <xdr:ext cx="534377" cy="259045"/>
    <xdr:sp macro="" textlink="">
      <xdr:nvSpPr>
        <xdr:cNvPr id="809" name="テキスト ボックス 808"/>
        <xdr:cNvSpPr txBox="1"/>
      </xdr:nvSpPr>
      <xdr:spPr>
        <a:xfrm>
          <a:off x="21056111" y="92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43454</xdr:rowOff>
    </xdr:from>
    <xdr:to>
      <xdr:col>107</xdr:col>
      <xdr:colOff>101600</xdr:colOff>
      <xdr:row>58</xdr:row>
      <xdr:rowOff>145054</xdr:rowOff>
    </xdr:to>
    <xdr:sp macro="" textlink="">
      <xdr:nvSpPr>
        <xdr:cNvPr id="810" name="楕円 809"/>
        <xdr:cNvSpPr/>
      </xdr:nvSpPr>
      <xdr:spPr>
        <a:xfrm>
          <a:off x="20383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136181</xdr:rowOff>
    </xdr:from>
    <xdr:ext cx="378565" cy="259045"/>
    <xdr:sp macro="" textlink="">
      <xdr:nvSpPr>
        <xdr:cNvPr id="811" name="テキスト ボックス 810"/>
        <xdr:cNvSpPr txBox="1"/>
      </xdr:nvSpPr>
      <xdr:spPr>
        <a:xfrm>
          <a:off x="20245017" y="1008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44094</xdr:rowOff>
    </xdr:from>
    <xdr:to>
      <xdr:col>102</xdr:col>
      <xdr:colOff>165100</xdr:colOff>
      <xdr:row>58</xdr:row>
      <xdr:rowOff>145694</xdr:rowOff>
    </xdr:to>
    <xdr:sp macro="" textlink="">
      <xdr:nvSpPr>
        <xdr:cNvPr id="812" name="楕円 811"/>
        <xdr:cNvSpPr/>
      </xdr:nvSpPr>
      <xdr:spPr>
        <a:xfrm>
          <a:off x="194945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136821</xdr:rowOff>
    </xdr:from>
    <xdr:ext cx="378565" cy="259045"/>
    <xdr:sp macro="" textlink="">
      <xdr:nvSpPr>
        <xdr:cNvPr id="813" name="テキスト ボックス 812"/>
        <xdr:cNvSpPr txBox="1"/>
      </xdr:nvSpPr>
      <xdr:spPr>
        <a:xfrm>
          <a:off x="19356017" y="1008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39157</xdr:rowOff>
    </xdr:from>
    <xdr:to>
      <xdr:col>98</xdr:col>
      <xdr:colOff>38100</xdr:colOff>
      <xdr:row>58</xdr:row>
      <xdr:rowOff>140757</xdr:rowOff>
    </xdr:to>
    <xdr:sp macro="" textlink="">
      <xdr:nvSpPr>
        <xdr:cNvPr id="814" name="楕円 813"/>
        <xdr:cNvSpPr/>
      </xdr:nvSpPr>
      <xdr:spPr>
        <a:xfrm>
          <a:off x="18605500" y="99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131884</xdr:rowOff>
    </xdr:from>
    <xdr:ext cx="469744" cy="259045"/>
    <xdr:sp macro="" textlink="">
      <xdr:nvSpPr>
        <xdr:cNvPr id="815" name="テキスト ボックス 814"/>
        <xdr:cNvSpPr txBox="1"/>
      </xdr:nvSpPr>
      <xdr:spPr>
        <a:xfrm>
          <a:off x="18421428" y="1007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37" name="直線コネクタ 836"/>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8"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9" name="直線コネクタ 838"/>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40"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41" name="直線コネクタ 840"/>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120869</xdr:rowOff>
    </xdr:from>
    <xdr:to>
      <xdr:col>116</xdr:col>
      <xdr:colOff>63500</xdr:colOff>
      <xdr:row>77</xdr:row>
      <xdr:rowOff>121371</xdr:rowOff>
    </xdr:to>
    <xdr:cxnSp macro="">
      <xdr:nvCxnSpPr>
        <xdr:cNvPr id="842" name="直線コネクタ 841"/>
        <xdr:cNvCxnSpPr/>
      </xdr:nvCxnSpPr>
      <xdr:spPr>
        <a:xfrm flipV="1">
          <a:off x="21323300" y="13322519"/>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43"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44" name="フローチャート: 判断 843"/>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114091</xdr:rowOff>
    </xdr:from>
    <xdr:to>
      <xdr:col>111</xdr:col>
      <xdr:colOff>177800</xdr:colOff>
      <xdr:row>77</xdr:row>
      <xdr:rowOff>121371</xdr:rowOff>
    </xdr:to>
    <xdr:cxnSp macro="">
      <xdr:nvCxnSpPr>
        <xdr:cNvPr id="845" name="直線コネクタ 844"/>
        <xdr:cNvCxnSpPr/>
      </xdr:nvCxnSpPr>
      <xdr:spPr>
        <a:xfrm>
          <a:off x="20434300" y="13315741"/>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46" name="フローチャート: 判断 845"/>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47" name="テキスト ボックス 846"/>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114091</xdr:rowOff>
    </xdr:from>
    <xdr:to>
      <xdr:col>107</xdr:col>
      <xdr:colOff>50800</xdr:colOff>
      <xdr:row>77</xdr:row>
      <xdr:rowOff>132938</xdr:rowOff>
    </xdr:to>
    <xdr:cxnSp macro="">
      <xdr:nvCxnSpPr>
        <xdr:cNvPr id="848" name="直線コネクタ 847"/>
        <xdr:cNvCxnSpPr/>
      </xdr:nvCxnSpPr>
      <xdr:spPr>
        <a:xfrm flipV="1">
          <a:off x="19545300" y="13315741"/>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14221</xdr:rowOff>
    </xdr:from>
    <xdr:to>
      <xdr:col>107</xdr:col>
      <xdr:colOff>101600</xdr:colOff>
      <xdr:row>77</xdr:row>
      <xdr:rowOff>115821</xdr:rowOff>
    </xdr:to>
    <xdr:sp macro="" textlink="">
      <xdr:nvSpPr>
        <xdr:cNvPr id="849" name="フローチャート: 判断 848"/>
        <xdr:cNvSpPr/>
      </xdr:nvSpPr>
      <xdr:spPr>
        <a:xfrm>
          <a:off x="20383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132348</xdr:rowOff>
    </xdr:from>
    <xdr:ext cx="599010" cy="259045"/>
    <xdr:sp macro="" textlink="">
      <xdr:nvSpPr>
        <xdr:cNvPr id="850" name="テキスト ボックス 849"/>
        <xdr:cNvSpPr txBox="1"/>
      </xdr:nvSpPr>
      <xdr:spPr>
        <a:xfrm>
          <a:off x="20134795"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132938</xdr:rowOff>
    </xdr:from>
    <xdr:to>
      <xdr:col>102</xdr:col>
      <xdr:colOff>114300</xdr:colOff>
      <xdr:row>77</xdr:row>
      <xdr:rowOff>146988</xdr:rowOff>
    </xdr:to>
    <xdr:cxnSp macro="">
      <xdr:nvCxnSpPr>
        <xdr:cNvPr id="851" name="直線コネクタ 850"/>
        <xdr:cNvCxnSpPr/>
      </xdr:nvCxnSpPr>
      <xdr:spPr>
        <a:xfrm flipV="1">
          <a:off x="18656300" y="13334588"/>
          <a:ext cx="889000" cy="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21175</xdr:rowOff>
    </xdr:from>
    <xdr:to>
      <xdr:col>102</xdr:col>
      <xdr:colOff>165100</xdr:colOff>
      <xdr:row>77</xdr:row>
      <xdr:rowOff>122775</xdr:rowOff>
    </xdr:to>
    <xdr:sp macro="" textlink="">
      <xdr:nvSpPr>
        <xdr:cNvPr id="852" name="フローチャート: 判断 851"/>
        <xdr:cNvSpPr/>
      </xdr:nvSpPr>
      <xdr:spPr>
        <a:xfrm>
          <a:off x="19494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139302</xdr:rowOff>
    </xdr:from>
    <xdr:ext cx="599010" cy="259045"/>
    <xdr:sp macro="" textlink="">
      <xdr:nvSpPr>
        <xdr:cNvPr id="853" name="テキスト ボックス 852"/>
        <xdr:cNvSpPr txBox="1"/>
      </xdr:nvSpPr>
      <xdr:spPr>
        <a:xfrm>
          <a:off x="19245795" y="129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26597</xdr:rowOff>
    </xdr:from>
    <xdr:to>
      <xdr:col>98</xdr:col>
      <xdr:colOff>38100</xdr:colOff>
      <xdr:row>77</xdr:row>
      <xdr:rowOff>128197</xdr:rowOff>
    </xdr:to>
    <xdr:sp macro="" textlink="">
      <xdr:nvSpPr>
        <xdr:cNvPr id="854" name="フローチャート: 判断 853"/>
        <xdr:cNvSpPr/>
      </xdr:nvSpPr>
      <xdr:spPr>
        <a:xfrm>
          <a:off x="18605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144724</xdr:rowOff>
    </xdr:from>
    <xdr:ext cx="599010" cy="259045"/>
    <xdr:sp macro="" textlink="">
      <xdr:nvSpPr>
        <xdr:cNvPr id="855" name="テキスト ボックス 854"/>
        <xdr:cNvSpPr txBox="1"/>
      </xdr:nvSpPr>
      <xdr:spPr>
        <a:xfrm>
          <a:off x="18356795" y="1300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70069</xdr:rowOff>
    </xdr:from>
    <xdr:to>
      <xdr:col>116</xdr:col>
      <xdr:colOff>114300</xdr:colOff>
      <xdr:row>78</xdr:row>
      <xdr:rowOff>219</xdr:rowOff>
    </xdr:to>
    <xdr:sp macro="" textlink="">
      <xdr:nvSpPr>
        <xdr:cNvPr id="861" name="楕円 860"/>
        <xdr:cNvSpPr/>
      </xdr:nvSpPr>
      <xdr:spPr>
        <a:xfrm>
          <a:off x="22110700" y="132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156446</xdr:rowOff>
    </xdr:from>
    <xdr:ext cx="534377" cy="259045"/>
    <xdr:sp macro="" textlink="">
      <xdr:nvSpPr>
        <xdr:cNvPr id="862" name="繰出金該当値テキスト"/>
        <xdr:cNvSpPr txBox="1"/>
      </xdr:nvSpPr>
      <xdr:spPr>
        <a:xfrm>
          <a:off x="22212300" y="131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70571</xdr:rowOff>
    </xdr:from>
    <xdr:to>
      <xdr:col>112</xdr:col>
      <xdr:colOff>38100</xdr:colOff>
      <xdr:row>78</xdr:row>
      <xdr:rowOff>721</xdr:rowOff>
    </xdr:to>
    <xdr:sp macro="" textlink="">
      <xdr:nvSpPr>
        <xdr:cNvPr id="863" name="楕円 862"/>
        <xdr:cNvSpPr/>
      </xdr:nvSpPr>
      <xdr:spPr>
        <a:xfrm>
          <a:off x="21272500" y="132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163298</xdr:rowOff>
    </xdr:from>
    <xdr:ext cx="534377" cy="259045"/>
    <xdr:sp macro="" textlink="">
      <xdr:nvSpPr>
        <xdr:cNvPr id="864" name="テキスト ボックス 863"/>
        <xdr:cNvSpPr txBox="1"/>
      </xdr:nvSpPr>
      <xdr:spPr>
        <a:xfrm>
          <a:off x="21056111" y="133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63291</xdr:rowOff>
    </xdr:from>
    <xdr:to>
      <xdr:col>107</xdr:col>
      <xdr:colOff>101600</xdr:colOff>
      <xdr:row>77</xdr:row>
      <xdr:rowOff>164891</xdr:rowOff>
    </xdr:to>
    <xdr:sp macro="" textlink="">
      <xdr:nvSpPr>
        <xdr:cNvPr id="865" name="楕円 864"/>
        <xdr:cNvSpPr/>
      </xdr:nvSpPr>
      <xdr:spPr>
        <a:xfrm>
          <a:off x="20383500" y="132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156018</xdr:rowOff>
    </xdr:from>
    <xdr:ext cx="534377" cy="259045"/>
    <xdr:sp macro="" textlink="">
      <xdr:nvSpPr>
        <xdr:cNvPr id="866" name="テキスト ボックス 865"/>
        <xdr:cNvSpPr txBox="1"/>
      </xdr:nvSpPr>
      <xdr:spPr>
        <a:xfrm>
          <a:off x="20167111" y="133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82138</xdr:rowOff>
    </xdr:from>
    <xdr:to>
      <xdr:col>102</xdr:col>
      <xdr:colOff>165100</xdr:colOff>
      <xdr:row>78</xdr:row>
      <xdr:rowOff>12288</xdr:rowOff>
    </xdr:to>
    <xdr:sp macro="" textlink="">
      <xdr:nvSpPr>
        <xdr:cNvPr id="867" name="楕円 866"/>
        <xdr:cNvSpPr/>
      </xdr:nvSpPr>
      <xdr:spPr>
        <a:xfrm>
          <a:off x="19494500" y="132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3415</xdr:rowOff>
    </xdr:from>
    <xdr:ext cx="534377" cy="259045"/>
    <xdr:sp macro="" textlink="">
      <xdr:nvSpPr>
        <xdr:cNvPr id="868" name="テキスト ボックス 867"/>
        <xdr:cNvSpPr txBox="1"/>
      </xdr:nvSpPr>
      <xdr:spPr>
        <a:xfrm>
          <a:off x="19278111" y="133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96188</xdr:rowOff>
    </xdr:from>
    <xdr:to>
      <xdr:col>98</xdr:col>
      <xdr:colOff>38100</xdr:colOff>
      <xdr:row>78</xdr:row>
      <xdr:rowOff>26338</xdr:rowOff>
    </xdr:to>
    <xdr:sp macro="" textlink="">
      <xdr:nvSpPr>
        <xdr:cNvPr id="869" name="楕円 868"/>
        <xdr:cNvSpPr/>
      </xdr:nvSpPr>
      <xdr:spPr>
        <a:xfrm>
          <a:off x="18605500" y="132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17465</xdr:rowOff>
    </xdr:from>
    <xdr:ext cx="534377" cy="259045"/>
    <xdr:sp macro="" textlink="">
      <xdr:nvSpPr>
        <xdr:cNvPr id="870" name="テキスト ボックス 869"/>
        <xdr:cNvSpPr txBox="1"/>
      </xdr:nvSpPr>
      <xdr:spPr>
        <a:xfrm>
          <a:off x="18389111" y="133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828,020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133,001</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で、対前年度比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％増となっているが、これは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、行財政改革の実施に伴い、臨時的な措置として理事者は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17</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年度から、議員は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年度から、各種委員は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年度までの間、それぞれの報酬を通常ベースから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％削減としていたが、行財政改革実施項目の一部見直しにより、</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年度より削減率を</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％の削減から５％～</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％の削減に見直したことなどによるものであるが、人件費は、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も低い水準にある。今後も行財政改革は必要であることから、特別職の給与、行政委員の報酬等についても元の額に戻すのではなく、一定の削減は継続して実施し、また、一般職の退職者不補充及び各種手当の削減に努め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177,886</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円となっており、類似団体と比較しても低い状況となっている。前年度決算と比較すると</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35.7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となっているが、これは、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年度には松野西小学校及び松野東小学校の大規模改修事業費や鬼北地域情報通信基盤施設管理運営費負担金、農業体験施設の改修事業費の増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今後においても公共施設等総合管理計画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に基づ</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いた計画的な事業実施を行うとともに、基本的な方針として、老朽化による施設の長寿命化対策等に係るもの以外の建物の整備等は抑制することとしている。</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
4,047
98.45
3,459,731
3,389,087
67,498
2,062,761
4,315,369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88240</xdr:rowOff>
    </xdr:from>
    <xdr:to>
      <xdr:col>24</xdr:col>
      <xdr:colOff>63500</xdr:colOff>
      <xdr:row>38</xdr:row>
      <xdr:rowOff>93078</xdr:rowOff>
    </xdr:to>
    <xdr:cxnSp macro="">
      <xdr:nvCxnSpPr>
        <xdr:cNvPr id="60" name="直線コネクタ 59"/>
        <xdr:cNvCxnSpPr/>
      </xdr:nvCxnSpPr>
      <xdr:spPr>
        <a:xfrm>
          <a:off x="3797300" y="6603340"/>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86437</xdr:rowOff>
    </xdr:from>
    <xdr:to>
      <xdr:col>19</xdr:col>
      <xdr:colOff>177800</xdr:colOff>
      <xdr:row>38</xdr:row>
      <xdr:rowOff>88240</xdr:rowOff>
    </xdr:to>
    <xdr:cxnSp macro="">
      <xdr:nvCxnSpPr>
        <xdr:cNvPr id="63" name="直線コネクタ 62"/>
        <xdr:cNvCxnSpPr/>
      </xdr:nvCxnSpPr>
      <xdr:spPr>
        <a:xfrm>
          <a:off x="2908300" y="6601537"/>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86437</xdr:rowOff>
    </xdr:from>
    <xdr:to>
      <xdr:col>15</xdr:col>
      <xdr:colOff>50800</xdr:colOff>
      <xdr:row>38</xdr:row>
      <xdr:rowOff>109220</xdr:rowOff>
    </xdr:to>
    <xdr:cxnSp macro="">
      <xdr:nvCxnSpPr>
        <xdr:cNvPr id="66" name="直線コネクタ 65"/>
        <xdr:cNvCxnSpPr/>
      </xdr:nvCxnSpPr>
      <xdr:spPr>
        <a:xfrm flipV="1">
          <a:off x="2019300" y="6601537"/>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103848</xdr:rowOff>
    </xdr:from>
    <xdr:to>
      <xdr:col>15</xdr:col>
      <xdr:colOff>101600</xdr:colOff>
      <xdr:row>38</xdr:row>
      <xdr:rowOff>33998</xdr:rowOff>
    </xdr:to>
    <xdr:sp macro="" textlink="">
      <xdr:nvSpPr>
        <xdr:cNvPr id="67" name="フローチャート: 判断 66"/>
        <xdr:cNvSpPr/>
      </xdr:nvSpPr>
      <xdr:spPr>
        <a:xfrm>
          <a:off x="2857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50525</xdr:rowOff>
    </xdr:from>
    <xdr:ext cx="534377" cy="259045"/>
    <xdr:sp macro="" textlink="">
      <xdr:nvSpPr>
        <xdr:cNvPr id="68" name="テキスト ボックス 67"/>
        <xdr:cNvSpPr txBox="1"/>
      </xdr:nvSpPr>
      <xdr:spPr>
        <a:xfrm>
          <a:off x="2641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109220</xdr:rowOff>
    </xdr:from>
    <xdr:to>
      <xdr:col>10</xdr:col>
      <xdr:colOff>114300</xdr:colOff>
      <xdr:row>38</xdr:row>
      <xdr:rowOff>117907</xdr:rowOff>
    </xdr:to>
    <xdr:cxnSp macro="">
      <xdr:nvCxnSpPr>
        <xdr:cNvPr id="69" name="直線コネクタ 68"/>
        <xdr:cNvCxnSpPr/>
      </xdr:nvCxnSpPr>
      <xdr:spPr>
        <a:xfrm flipV="1">
          <a:off x="1130300" y="662432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104419</xdr:rowOff>
    </xdr:from>
    <xdr:to>
      <xdr:col>10</xdr:col>
      <xdr:colOff>165100</xdr:colOff>
      <xdr:row>38</xdr:row>
      <xdr:rowOff>34569</xdr:rowOff>
    </xdr:to>
    <xdr:sp macro="" textlink="">
      <xdr:nvSpPr>
        <xdr:cNvPr id="70" name="フローチャート: 判断 69"/>
        <xdr:cNvSpPr/>
      </xdr:nvSpPr>
      <xdr:spPr>
        <a:xfrm>
          <a:off x="1968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51096</xdr:rowOff>
    </xdr:from>
    <xdr:ext cx="534377" cy="259045"/>
    <xdr:sp macro="" textlink="">
      <xdr:nvSpPr>
        <xdr:cNvPr id="71" name="テキスト ボックス 70"/>
        <xdr:cNvSpPr txBox="1"/>
      </xdr:nvSpPr>
      <xdr:spPr>
        <a:xfrm>
          <a:off x="1752111" y="62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105867</xdr:rowOff>
    </xdr:from>
    <xdr:to>
      <xdr:col>6</xdr:col>
      <xdr:colOff>38100</xdr:colOff>
      <xdr:row>38</xdr:row>
      <xdr:rowOff>36017</xdr:rowOff>
    </xdr:to>
    <xdr:sp macro="" textlink="">
      <xdr:nvSpPr>
        <xdr:cNvPr id="72" name="フローチャート: 判断 71"/>
        <xdr:cNvSpPr/>
      </xdr:nvSpPr>
      <xdr:spPr>
        <a:xfrm>
          <a:off x="1079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52544</xdr:rowOff>
    </xdr:from>
    <xdr:ext cx="534377" cy="259045"/>
    <xdr:sp macro="" textlink="">
      <xdr:nvSpPr>
        <xdr:cNvPr id="73" name="テキスト ボックス 72"/>
        <xdr:cNvSpPr txBox="1"/>
      </xdr:nvSpPr>
      <xdr:spPr>
        <a:xfrm>
          <a:off x="863111" y="62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42278</xdr:rowOff>
    </xdr:from>
    <xdr:to>
      <xdr:col>24</xdr:col>
      <xdr:colOff>114300</xdr:colOff>
      <xdr:row>38</xdr:row>
      <xdr:rowOff>143878</xdr:rowOff>
    </xdr:to>
    <xdr:sp macro="" textlink="">
      <xdr:nvSpPr>
        <xdr:cNvPr id="79" name="楕円 78"/>
        <xdr:cNvSpPr/>
      </xdr:nvSpPr>
      <xdr:spPr>
        <a:xfrm>
          <a:off x="4584700" y="6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128655</xdr:rowOff>
    </xdr:from>
    <xdr:ext cx="469744" cy="259045"/>
    <xdr:sp macro="" textlink="">
      <xdr:nvSpPr>
        <xdr:cNvPr id="80" name="議会費該当値テキスト"/>
        <xdr:cNvSpPr txBox="1"/>
      </xdr:nvSpPr>
      <xdr:spPr>
        <a:xfrm>
          <a:off x="4686300" y="647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37440</xdr:rowOff>
    </xdr:from>
    <xdr:to>
      <xdr:col>20</xdr:col>
      <xdr:colOff>38100</xdr:colOff>
      <xdr:row>38</xdr:row>
      <xdr:rowOff>139040</xdr:rowOff>
    </xdr:to>
    <xdr:sp macro="" textlink="">
      <xdr:nvSpPr>
        <xdr:cNvPr id="81" name="楕円 80"/>
        <xdr:cNvSpPr/>
      </xdr:nvSpPr>
      <xdr:spPr>
        <a:xfrm>
          <a:off x="37465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130167</xdr:rowOff>
    </xdr:from>
    <xdr:ext cx="534377" cy="259045"/>
    <xdr:sp macro="" textlink="">
      <xdr:nvSpPr>
        <xdr:cNvPr id="82" name="テキスト ボックス 81"/>
        <xdr:cNvSpPr txBox="1"/>
      </xdr:nvSpPr>
      <xdr:spPr>
        <a:xfrm>
          <a:off x="3530111" y="6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35637</xdr:rowOff>
    </xdr:from>
    <xdr:to>
      <xdr:col>15</xdr:col>
      <xdr:colOff>101600</xdr:colOff>
      <xdr:row>38</xdr:row>
      <xdr:rowOff>137237</xdr:rowOff>
    </xdr:to>
    <xdr:sp macro="" textlink="">
      <xdr:nvSpPr>
        <xdr:cNvPr id="83" name="楕円 82"/>
        <xdr:cNvSpPr/>
      </xdr:nvSpPr>
      <xdr:spPr>
        <a:xfrm>
          <a:off x="2857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128364</xdr:rowOff>
    </xdr:from>
    <xdr:ext cx="534377" cy="259045"/>
    <xdr:sp macro="" textlink="">
      <xdr:nvSpPr>
        <xdr:cNvPr id="84" name="テキスト ボックス 83"/>
        <xdr:cNvSpPr txBox="1"/>
      </xdr:nvSpPr>
      <xdr:spPr>
        <a:xfrm>
          <a:off x="2641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58420</xdr:rowOff>
    </xdr:from>
    <xdr:to>
      <xdr:col>10</xdr:col>
      <xdr:colOff>165100</xdr:colOff>
      <xdr:row>38</xdr:row>
      <xdr:rowOff>160020</xdr:rowOff>
    </xdr:to>
    <xdr:sp macro="" textlink="">
      <xdr:nvSpPr>
        <xdr:cNvPr id="85" name="楕円 84"/>
        <xdr:cNvSpPr/>
      </xdr:nvSpPr>
      <xdr:spPr>
        <a:xfrm>
          <a:off x="1968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151147</xdr:rowOff>
    </xdr:from>
    <xdr:ext cx="469744" cy="259045"/>
    <xdr:sp macro="" textlink="">
      <xdr:nvSpPr>
        <xdr:cNvPr id="86" name="テキスト ボックス 85"/>
        <xdr:cNvSpPr txBox="1"/>
      </xdr:nvSpPr>
      <xdr:spPr>
        <a:xfrm>
          <a:off x="1784428"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67107</xdr:rowOff>
    </xdr:from>
    <xdr:to>
      <xdr:col>6</xdr:col>
      <xdr:colOff>38100</xdr:colOff>
      <xdr:row>38</xdr:row>
      <xdr:rowOff>168707</xdr:rowOff>
    </xdr:to>
    <xdr:sp macro="" textlink="">
      <xdr:nvSpPr>
        <xdr:cNvPr id="87" name="楕円 86"/>
        <xdr:cNvSpPr/>
      </xdr:nvSpPr>
      <xdr:spPr>
        <a:xfrm>
          <a:off x="1079500" y="65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159834</xdr:rowOff>
    </xdr:from>
    <xdr:ext cx="469744" cy="259045"/>
    <xdr:sp macro="" textlink="">
      <xdr:nvSpPr>
        <xdr:cNvPr id="88" name="テキスト ボックス 87"/>
        <xdr:cNvSpPr txBox="1"/>
      </xdr:nvSpPr>
      <xdr:spPr>
        <a:xfrm>
          <a:off x="895428" y="667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161445</xdr:rowOff>
    </xdr:from>
    <xdr:to>
      <xdr:col>24</xdr:col>
      <xdr:colOff>63500</xdr:colOff>
      <xdr:row>58</xdr:row>
      <xdr:rowOff>165129</xdr:rowOff>
    </xdr:to>
    <xdr:cxnSp macro="">
      <xdr:nvCxnSpPr>
        <xdr:cNvPr id="117" name="直線コネクタ 116"/>
        <xdr:cNvCxnSpPr/>
      </xdr:nvCxnSpPr>
      <xdr:spPr>
        <a:xfrm>
          <a:off x="3797300" y="10105545"/>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161445</xdr:rowOff>
    </xdr:from>
    <xdr:to>
      <xdr:col>19</xdr:col>
      <xdr:colOff>177800</xdr:colOff>
      <xdr:row>58</xdr:row>
      <xdr:rowOff>163525</xdr:rowOff>
    </xdr:to>
    <xdr:cxnSp macro="">
      <xdr:nvCxnSpPr>
        <xdr:cNvPr id="120" name="直線コネクタ 119"/>
        <xdr:cNvCxnSpPr/>
      </xdr:nvCxnSpPr>
      <xdr:spPr>
        <a:xfrm flipV="1">
          <a:off x="2908300" y="10105545"/>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163525</xdr:rowOff>
    </xdr:from>
    <xdr:to>
      <xdr:col>15</xdr:col>
      <xdr:colOff>50800</xdr:colOff>
      <xdr:row>59</xdr:row>
      <xdr:rowOff>5569</xdr:rowOff>
    </xdr:to>
    <xdr:cxnSp macro="">
      <xdr:nvCxnSpPr>
        <xdr:cNvPr id="123" name="直線コネクタ 122"/>
        <xdr:cNvCxnSpPr/>
      </xdr:nvCxnSpPr>
      <xdr:spPr>
        <a:xfrm flipV="1">
          <a:off x="2019300" y="10107625"/>
          <a:ext cx="889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63928</xdr:rowOff>
    </xdr:from>
    <xdr:to>
      <xdr:col>15</xdr:col>
      <xdr:colOff>101600</xdr:colOff>
      <xdr:row>58</xdr:row>
      <xdr:rowOff>165528</xdr:rowOff>
    </xdr:to>
    <xdr:sp macro="" textlink="">
      <xdr:nvSpPr>
        <xdr:cNvPr id="124" name="フローチャート: 判断 123"/>
        <xdr:cNvSpPr/>
      </xdr:nvSpPr>
      <xdr:spPr>
        <a:xfrm>
          <a:off x="2857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10605</xdr:rowOff>
    </xdr:from>
    <xdr:ext cx="599010" cy="259045"/>
    <xdr:sp macro="" textlink="">
      <xdr:nvSpPr>
        <xdr:cNvPr id="125" name="テキスト ボックス 124"/>
        <xdr:cNvSpPr txBox="1"/>
      </xdr:nvSpPr>
      <xdr:spPr>
        <a:xfrm>
          <a:off x="2608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4885</xdr:rowOff>
    </xdr:from>
    <xdr:to>
      <xdr:col>10</xdr:col>
      <xdr:colOff>114300</xdr:colOff>
      <xdr:row>59</xdr:row>
      <xdr:rowOff>5569</xdr:rowOff>
    </xdr:to>
    <xdr:cxnSp macro="">
      <xdr:nvCxnSpPr>
        <xdr:cNvPr id="126" name="直線コネクタ 125"/>
        <xdr:cNvCxnSpPr/>
      </xdr:nvCxnSpPr>
      <xdr:spPr>
        <a:xfrm>
          <a:off x="1130300" y="10120435"/>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73123</xdr:rowOff>
    </xdr:from>
    <xdr:to>
      <xdr:col>10</xdr:col>
      <xdr:colOff>165100</xdr:colOff>
      <xdr:row>59</xdr:row>
      <xdr:rowOff>3273</xdr:rowOff>
    </xdr:to>
    <xdr:sp macro="" textlink="">
      <xdr:nvSpPr>
        <xdr:cNvPr id="127" name="フローチャート: 判断 126"/>
        <xdr:cNvSpPr/>
      </xdr:nvSpPr>
      <xdr:spPr>
        <a:xfrm>
          <a:off x="1968500" y="100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19800</xdr:rowOff>
    </xdr:from>
    <xdr:ext cx="599010" cy="259045"/>
    <xdr:sp macro="" textlink="">
      <xdr:nvSpPr>
        <xdr:cNvPr id="128" name="テキスト ボックス 127"/>
        <xdr:cNvSpPr txBox="1"/>
      </xdr:nvSpPr>
      <xdr:spPr>
        <a:xfrm>
          <a:off x="1719795" y="97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70054</xdr:rowOff>
    </xdr:from>
    <xdr:to>
      <xdr:col>6</xdr:col>
      <xdr:colOff>38100</xdr:colOff>
      <xdr:row>59</xdr:row>
      <xdr:rowOff>204</xdr:rowOff>
    </xdr:to>
    <xdr:sp macro="" textlink="">
      <xdr:nvSpPr>
        <xdr:cNvPr id="129" name="フローチャート: 判断 128"/>
        <xdr:cNvSpPr/>
      </xdr:nvSpPr>
      <xdr:spPr>
        <a:xfrm>
          <a:off x="1079500" y="1001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16731</xdr:rowOff>
    </xdr:from>
    <xdr:ext cx="599010" cy="259045"/>
    <xdr:sp macro="" textlink="">
      <xdr:nvSpPr>
        <xdr:cNvPr id="130" name="テキスト ボックス 129"/>
        <xdr:cNvSpPr txBox="1"/>
      </xdr:nvSpPr>
      <xdr:spPr>
        <a:xfrm>
          <a:off x="830795" y="97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114329</xdr:rowOff>
    </xdr:from>
    <xdr:to>
      <xdr:col>24</xdr:col>
      <xdr:colOff>114300</xdr:colOff>
      <xdr:row>59</xdr:row>
      <xdr:rowOff>44479</xdr:rowOff>
    </xdr:to>
    <xdr:sp macro="" textlink="">
      <xdr:nvSpPr>
        <xdr:cNvPr id="136" name="楕円 135"/>
        <xdr:cNvSpPr/>
      </xdr:nvSpPr>
      <xdr:spPr>
        <a:xfrm>
          <a:off x="4584700" y="100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29256</xdr:rowOff>
    </xdr:from>
    <xdr:ext cx="599010" cy="259045"/>
    <xdr:sp macro="" textlink="">
      <xdr:nvSpPr>
        <xdr:cNvPr id="137" name="総務費該当値テキスト"/>
        <xdr:cNvSpPr txBox="1"/>
      </xdr:nvSpPr>
      <xdr:spPr>
        <a:xfrm>
          <a:off x="4686300" y="997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110645</xdr:rowOff>
    </xdr:from>
    <xdr:to>
      <xdr:col>20</xdr:col>
      <xdr:colOff>38100</xdr:colOff>
      <xdr:row>59</xdr:row>
      <xdr:rowOff>40795</xdr:rowOff>
    </xdr:to>
    <xdr:sp macro="" textlink="">
      <xdr:nvSpPr>
        <xdr:cNvPr id="138" name="楕円 137"/>
        <xdr:cNvSpPr/>
      </xdr:nvSpPr>
      <xdr:spPr>
        <a:xfrm>
          <a:off x="3746500" y="100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31922</xdr:rowOff>
    </xdr:from>
    <xdr:ext cx="599010" cy="259045"/>
    <xdr:sp macro="" textlink="">
      <xdr:nvSpPr>
        <xdr:cNvPr id="139" name="テキスト ボックス 138"/>
        <xdr:cNvSpPr txBox="1"/>
      </xdr:nvSpPr>
      <xdr:spPr>
        <a:xfrm>
          <a:off x="3497795" y="1014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112725</xdr:rowOff>
    </xdr:from>
    <xdr:to>
      <xdr:col>15</xdr:col>
      <xdr:colOff>101600</xdr:colOff>
      <xdr:row>59</xdr:row>
      <xdr:rowOff>42875</xdr:rowOff>
    </xdr:to>
    <xdr:sp macro="" textlink="">
      <xdr:nvSpPr>
        <xdr:cNvPr id="140" name="楕円 139"/>
        <xdr:cNvSpPr/>
      </xdr:nvSpPr>
      <xdr:spPr>
        <a:xfrm>
          <a:off x="2857500" y="100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34002</xdr:rowOff>
    </xdr:from>
    <xdr:ext cx="599010" cy="259045"/>
    <xdr:sp macro="" textlink="">
      <xdr:nvSpPr>
        <xdr:cNvPr id="141" name="テキスト ボックス 140"/>
        <xdr:cNvSpPr txBox="1"/>
      </xdr:nvSpPr>
      <xdr:spPr>
        <a:xfrm>
          <a:off x="2608795" y="1014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126219</xdr:rowOff>
    </xdr:from>
    <xdr:to>
      <xdr:col>10</xdr:col>
      <xdr:colOff>165100</xdr:colOff>
      <xdr:row>59</xdr:row>
      <xdr:rowOff>56369</xdr:rowOff>
    </xdr:to>
    <xdr:sp macro="" textlink="">
      <xdr:nvSpPr>
        <xdr:cNvPr id="142" name="楕円 141"/>
        <xdr:cNvSpPr/>
      </xdr:nvSpPr>
      <xdr:spPr>
        <a:xfrm>
          <a:off x="1968500" y="100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47496</xdr:rowOff>
    </xdr:from>
    <xdr:ext cx="599010" cy="259045"/>
    <xdr:sp macro="" textlink="">
      <xdr:nvSpPr>
        <xdr:cNvPr id="143" name="テキスト ボックス 142"/>
        <xdr:cNvSpPr txBox="1"/>
      </xdr:nvSpPr>
      <xdr:spPr>
        <a:xfrm>
          <a:off x="1719795" y="1016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125535</xdr:rowOff>
    </xdr:from>
    <xdr:to>
      <xdr:col>6</xdr:col>
      <xdr:colOff>38100</xdr:colOff>
      <xdr:row>59</xdr:row>
      <xdr:rowOff>55685</xdr:rowOff>
    </xdr:to>
    <xdr:sp macro="" textlink="">
      <xdr:nvSpPr>
        <xdr:cNvPr id="144" name="楕円 143"/>
        <xdr:cNvSpPr/>
      </xdr:nvSpPr>
      <xdr:spPr>
        <a:xfrm>
          <a:off x="1079500" y="100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46812</xdr:rowOff>
    </xdr:from>
    <xdr:ext cx="599010" cy="259045"/>
    <xdr:sp macro="" textlink="">
      <xdr:nvSpPr>
        <xdr:cNvPr id="145" name="テキスト ボックス 144"/>
        <xdr:cNvSpPr txBox="1"/>
      </xdr:nvSpPr>
      <xdr:spPr>
        <a:xfrm>
          <a:off x="830795" y="10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137109</xdr:rowOff>
    </xdr:from>
    <xdr:to>
      <xdr:col>24</xdr:col>
      <xdr:colOff>63500</xdr:colOff>
      <xdr:row>77</xdr:row>
      <xdr:rowOff>159645</xdr:rowOff>
    </xdr:to>
    <xdr:cxnSp macro="">
      <xdr:nvCxnSpPr>
        <xdr:cNvPr id="174" name="直線コネクタ 173"/>
        <xdr:cNvCxnSpPr/>
      </xdr:nvCxnSpPr>
      <xdr:spPr>
        <a:xfrm>
          <a:off x="3797300" y="13338759"/>
          <a:ext cx="8382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137109</xdr:rowOff>
    </xdr:from>
    <xdr:to>
      <xdr:col>19</xdr:col>
      <xdr:colOff>177800</xdr:colOff>
      <xdr:row>77</xdr:row>
      <xdr:rowOff>163818</xdr:rowOff>
    </xdr:to>
    <xdr:cxnSp macro="">
      <xdr:nvCxnSpPr>
        <xdr:cNvPr id="177" name="直線コネクタ 176"/>
        <xdr:cNvCxnSpPr/>
      </xdr:nvCxnSpPr>
      <xdr:spPr>
        <a:xfrm flipV="1">
          <a:off x="2908300" y="13338759"/>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160353</xdr:rowOff>
    </xdr:from>
    <xdr:to>
      <xdr:col>15</xdr:col>
      <xdr:colOff>50800</xdr:colOff>
      <xdr:row>77</xdr:row>
      <xdr:rowOff>163818</xdr:rowOff>
    </xdr:to>
    <xdr:cxnSp macro="">
      <xdr:nvCxnSpPr>
        <xdr:cNvPr id="180" name="直線コネクタ 179"/>
        <xdr:cNvCxnSpPr/>
      </xdr:nvCxnSpPr>
      <xdr:spPr>
        <a:xfrm>
          <a:off x="2019300" y="13362003"/>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73121</xdr:rowOff>
    </xdr:from>
    <xdr:to>
      <xdr:col>15</xdr:col>
      <xdr:colOff>101600</xdr:colOff>
      <xdr:row>78</xdr:row>
      <xdr:rowOff>3271</xdr:rowOff>
    </xdr:to>
    <xdr:sp macro="" textlink="">
      <xdr:nvSpPr>
        <xdr:cNvPr id="181" name="フローチャート: 判断 180"/>
        <xdr:cNvSpPr/>
      </xdr:nvSpPr>
      <xdr:spPr>
        <a:xfrm>
          <a:off x="28575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19798</xdr:rowOff>
    </xdr:from>
    <xdr:ext cx="599010" cy="259045"/>
    <xdr:sp macro="" textlink="">
      <xdr:nvSpPr>
        <xdr:cNvPr id="182" name="テキスト ボックス 181"/>
        <xdr:cNvSpPr txBox="1"/>
      </xdr:nvSpPr>
      <xdr:spPr>
        <a:xfrm>
          <a:off x="2608795" y="1304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160353</xdr:rowOff>
    </xdr:from>
    <xdr:to>
      <xdr:col>10</xdr:col>
      <xdr:colOff>114300</xdr:colOff>
      <xdr:row>78</xdr:row>
      <xdr:rowOff>16290</xdr:rowOff>
    </xdr:to>
    <xdr:cxnSp macro="">
      <xdr:nvCxnSpPr>
        <xdr:cNvPr id="183" name="直線コネクタ 182"/>
        <xdr:cNvCxnSpPr/>
      </xdr:nvCxnSpPr>
      <xdr:spPr>
        <a:xfrm flipV="1">
          <a:off x="1130300" y="1336200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75084</xdr:rowOff>
    </xdr:from>
    <xdr:to>
      <xdr:col>10</xdr:col>
      <xdr:colOff>165100</xdr:colOff>
      <xdr:row>78</xdr:row>
      <xdr:rowOff>5234</xdr:rowOff>
    </xdr:to>
    <xdr:sp macro="" textlink="">
      <xdr:nvSpPr>
        <xdr:cNvPr id="184" name="フローチャート: 判断 183"/>
        <xdr:cNvSpPr/>
      </xdr:nvSpPr>
      <xdr:spPr>
        <a:xfrm>
          <a:off x="1968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21761</xdr:rowOff>
    </xdr:from>
    <xdr:ext cx="599010" cy="259045"/>
    <xdr:sp macro="" textlink="">
      <xdr:nvSpPr>
        <xdr:cNvPr id="185" name="テキスト ボックス 184"/>
        <xdr:cNvSpPr txBox="1"/>
      </xdr:nvSpPr>
      <xdr:spPr>
        <a:xfrm>
          <a:off x="1719795"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93306</xdr:rowOff>
    </xdr:from>
    <xdr:to>
      <xdr:col>6</xdr:col>
      <xdr:colOff>38100</xdr:colOff>
      <xdr:row>78</xdr:row>
      <xdr:rowOff>23456</xdr:rowOff>
    </xdr:to>
    <xdr:sp macro="" textlink="">
      <xdr:nvSpPr>
        <xdr:cNvPr id="186" name="フローチャート: 判断 185"/>
        <xdr:cNvSpPr/>
      </xdr:nvSpPr>
      <xdr:spPr>
        <a:xfrm>
          <a:off x="1079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39983</xdr:rowOff>
    </xdr:from>
    <xdr:ext cx="599010" cy="259045"/>
    <xdr:sp macro="" textlink="">
      <xdr:nvSpPr>
        <xdr:cNvPr id="187" name="テキスト ボックス 186"/>
        <xdr:cNvSpPr txBox="1"/>
      </xdr:nvSpPr>
      <xdr:spPr>
        <a:xfrm>
          <a:off x="830795"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108845</xdr:rowOff>
    </xdr:from>
    <xdr:to>
      <xdr:col>24</xdr:col>
      <xdr:colOff>114300</xdr:colOff>
      <xdr:row>78</xdr:row>
      <xdr:rowOff>38995</xdr:rowOff>
    </xdr:to>
    <xdr:sp macro="" textlink="">
      <xdr:nvSpPr>
        <xdr:cNvPr id="193" name="楕円 192"/>
        <xdr:cNvSpPr/>
      </xdr:nvSpPr>
      <xdr:spPr>
        <a:xfrm>
          <a:off x="4584700" y="13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23772</xdr:rowOff>
    </xdr:from>
    <xdr:ext cx="599010" cy="259045"/>
    <xdr:sp macro="" textlink="">
      <xdr:nvSpPr>
        <xdr:cNvPr id="194" name="民生費該当値テキスト"/>
        <xdr:cNvSpPr txBox="1"/>
      </xdr:nvSpPr>
      <xdr:spPr>
        <a:xfrm>
          <a:off x="4686300" y="1322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86309</xdr:rowOff>
    </xdr:from>
    <xdr:to>
      <xdr:col>20</xdr:col>
      <xdr:colOff>38100</xdr:colOff>
      <xdr:row>78</xdr:row>
      <xdr:rowOff>16459</xdr:rowOff>
    </xdr:to>
    <xdr:sp macro="" textlink="">
      <xdr:nvSpPr>
        <xdr:cNvPr id="195" name="楕円 194"/>
        <xdr:cNvSpPr/>
      </xdr:nvSpPr>
      <xdr:spPr>
        <a:xfrm>
          <a:off x="3746500" y="132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7586</xdr:rowOff>
    </xdr:from>
    <xdr:ext cx="599010" cy="259045"/>
    <xdr:sp macro="" textlink="">
      <xdr:nvSpPr>
        <xdr:cNvPr id="196" name="テキスト ボックス 195"/>
        <xdr:cNvSpPr txBox="1"/>
      </xdr:nvSpPr>
      <xdr:spPr>
        <a:xfrm>
          <a:off x="3497795" y="133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113018</xdr:rowOff>
    </xdr:from>
    <xdr:to>
      <xdr:col>15</xdr:col>
      <xdr:colOff>101600</xdr:colOff>
      <xdr:row>78</xdr:row>
      <xdr:rowOff>43168</xdr:rowOff>
    </xdr:to>
    <xdr:sp macro="" textlink="">
      <xdr:nvSpPr>
        <xdr:cNvPr id="197" name="楕円 196"/>
        <xdr:cNvSpPr/>
      </xdr:nvSpPr>
      <xdr:spPr>
        <a:xfrm>
          <a:off x="2857500" y="133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34295</xdr:rowOff>
    </xdr:from>
    <xdr:ext cx="599010" cy="259045"/>
    <xdr:sp macro="" textlink="">
      <xdr:nvSpPr>
        <xdr:cNvPr id="198" name="テキスト ボックス 197"/>
        <xdr:cNvSpPr txBox="1"/>
      </xdr:nvSpPr>
      <xdr:spPr>
        <a:xfrm>
          <a:off x="2608795" y="1340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109553</xdr:rowOff>
    </xdr:from>
    <xdr:to>
      <xdr:col>10</xdr:col>
      <xdr:colOff>165100</xdr:colOff>
      <xdr:row>78</xdr:row>
      <xdr:rowOff>39703</xdr:rowOff>
    </xdr:to>
    <xdr:sp macro="" textlink="">
      <xdr:nvSpPr>
        <xdr:cNvPr id="199" name="楕円 198"/>
        <xdr:cNvSpPr/>
      </xdr:nvSpPr>
      <xdr:spPr>
        <a:xfrm>
          <a:off x="1968500" y="133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30830</xdr:rowOff>
    </xdr:from>
    <xdr:ext cx="599010" cy="259045"/>
    <xdr:sp macro="" textlink="">
      <xdr:nvSpPr>
        <xdr:cNvPr id="200" name="テキスト ボックス 199"/>
        <xdr:cNvSpPr txBox="1"/>
      </xdr:nvSpPr>
      <xdr:spPr>
        <a:xfrm>
          <a:off x="1719795" y="1340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136940</xdr:rowOff>
    </xdr:from>
    <xdr:to>
      <xdr:col>6</xdr:col>
      <xdr:colOff>38100</xdr:colOff>
      <xdr:row>78</xdr:row>
      <xdr:rowOff>67090</xdr:rowOff>
    </xdr:to>
    <xdr:sp macro="" textlink="">
      <xdr:nvSpPr>
        <xdr:cNvPr id="201" name="楕円 200"/>
        <xdr:cNvSpPr/>
      </xdr:nvSpPr>
      <xdr:spPr>
        <a:xfrm>
          <a:off x="1079500" y="133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58217</xdr:rowOff>
    </xdr:from>
    <xdr:ext cx="599010" cy="259045"/>
    <xdr:sp macro="" textlink="">
      <xdr:nvSpPr>
        <xdr:cNvPr id="202" name="テキスト ボックス 201"/>
        <xdr:cNvSpPr txBox="1"/>
      </xdr:nvSpPr>
      <xdr:spPr>
        <a:xfrm>
          <a:off x="830795" y="134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165695</xdr:rowOff>
    </xdr:from>
    <xdr:to>
      <xdr:col>24</xdr:col>
      <xdr:colOff>63500</xdr:colOff>
      <xdr:row>98</xdr:row>
      <xdr:rowOff>65399</xdr:rowOff>
    </xdr:to>
    <xdr:cxnSp macro="">
      <xdr:nvCxnSpPr>
        <xdr:cNvPr id="231" name="直線コネクタ 230"/>
        <xdr:cNvCxnSpPr/>
      </xdr:nvCxnSpPr>
      <xdr:spPr>
        <a:xfrm>
          <a:off x="3797300" y="16796345"/>
          <a:ext cx="838200" cy="7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165695</xdr:rowOff>
    </xdr:from>
    <xdr:to>
      <xdr:col>19</xdr:col>
      <xdr:colOff>177800</xdr:colOff>
      <xdr:row>98</xdr:row>
      <xdr:rowOff>60934</xdr:rowOff>
    </xdr:to>
    <xdr:cxnSp macro="">
      <xdr:nvCxnSpPr>
        <xdr:cNvPr id="234" name="直線コネクタ 233"/>
        <xdr:cNvCxnSpPr/>
      </xdr:nvCxnSpPr>
      <xdr:spPr>
        <a:xfrm flipV="1">
          <a:off x="2908300" y="16796345"/>
          <a:ext cx="889000" cy="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60934</xdr:rowOff>
    </xdr:from>
    <xdr:to>
      <xdr:col>15</xdr:col>
      <xdr:colOff>50800</xdr:colOff>
      <xdr:row>98</xdr:row>
      <xdr:rowOff>121050</xdr:rowOff>
    </xdr:to>
    <xdr:cxnSp macro="">
      <xdr:nvCxnSpPr>
        <xdr:cNvPr id="237" name="直線コネクタ 236"/>
        <xdr:cNvCxnSpPr/>
      </xdr:nvCxnSpPr>
      <xdr:spPr>
        <a:xfrm flipV="1">
          <a:off x="2019300" y="16863034"/>
          <a:ext cx="889000" cy="6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141455</xdr:rowOff>
    </xdr:from>
    <xdr:to>
      <xdr:col>15</xdr:col>
      <xdr:colOff>101600</xdr:colOff>
      <xdr:row>98</xdr:row>
      <xdr:rowOff>71605</xdr:rowOff>
    </xdr:to>
    <xdr:sp macro="" textlink="">
      <xdr:nvSpPr>
        <xdr:cNvPr id="238" name="フローチャート: 判断 237"/>
        <xdr:cNvSpPr/>
      </xdr:nvSpPr>
      <xdr:spPr>
        <a:xfrm>
          <a:off x="2857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88132</xdr:rowOff>
    </xdr:from>
    <xdr:ext cx="599010" cy="259045"/>
    <xdr:sp macro="" textlink="">
      <xdr:nvSpPr>
        <xdr:cNvPr id="239" name="テキスト ボックス 238"/>
        <xdr:cNvSpPr txBox="1"/>
      </xdr:nvSpPr>
      <xdr:spPr>
        <a:xfrm>
          <a:off x="2608795"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118952</xdr:rowOff>
    </xdr:from>
    <xdr:to>
      <xdr:col>10</xdr:col>
      <xdr:colOff>114300</xdr:colOff>
      <xdr:row>98</xdr:row>
      <xdr:rowOff>121050</xdr:rowOff>
    </xdr:to>
    <xdr:cxnSp macro="">
      <xdr:nvCxnSpPr>
        <xdr:cNvPr id="240" name="直線コネクタ 239"/>
        <xdr:cNvCxnSpPr/>
      </xdr:nvCxnSpPr>
      <xdr:spPr>
        <a:xfrm>
          <a:off x="1130300" y="16921052"/>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133883</xdr:rowOff>
    </xdr:from>
    <xdr:to>
      <xdr:col>10</xdr:col>
      <xdr:colOff>165100</xdr:colOff>
      <xdr:row>98</xdr:row>
      <xdr:rowOff>64033</xdr:rowOff>
    </xdr:to>
    <xdr:sp macro="" textlink="">
      <xdr:nvSpPr>
        <xdr:cNvPr id="241" name="フローチャート: 判断 240"/>
        <xdr:cNvSpPr/>
      </xdr:nvSpPr>
      <xdr:spPr>
        <a:xfrm>
          <a:off x="1968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80560</xdr:rowOff>
    </xdr:from>
    <xdr:ext cx="599010" cy="259045"/>
    <xdr:sp macro="" textlink="">
      <xdr:nvSpPr>
        <xdr:cNvPr id="242" name="テキスト ボックス 241"/>
        <xdr:cNvSpPr txBox="1"/>
      </xdr:nvSpPr>
      <xdr:spPr>
        <a:xfrm>
          <a:off x="1719795"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143311</xdr:rowOff>
    </xdr:from>
    <xdr:to>
      <xdr:col>6</xdr:col>
      <xdr:colOff>38100</xdr:colOff>
      <xdr:row>98</xdr:row>
      <xdr:rowOff>73461</xdr:rowOff>
    </xdr:to>
    <xdr:sp macro="" textlink="">
      <xdr:nvSpPr>
        <xdr:cNvPr id="243" name="フローチャート: 判断 242"/>
        <xdr:cNvSpPr/>
      </xdr:nvSpPr>
      <xdr:spPr>
        <a:xfrm>
          <a:off x="1079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89988</xdr:rowOff>
    </xdr:from>
    <xdr:ext cx="599010" cy="259045"/>
    <xdr:sp macro="" textlink="">
      <xdr:nvSpPr>
        <xdr:cNvPr id="244" name="テキスト ボックス 243"/>
        <xdr:cNvSpPr txBox="1"/>
      </xdr:nvSpPr>
      <xdr:spPr>
        <a:xfrm>
          <a:off x="830795"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14599</xdr:rowOff>
    </xdr:from>
    <xdr:to>
      <xdr:col>24</xdr:col>
      <xdr:colOff>114300</xdr:colOff>
      <xdr:row>98</xdr:row>
      <xdr:rowOff>116199</xdr:rowOff>
    </xdr:to>
    <xdr:sp macro="" textlink="">
      <xdr:nvSpPr>
        <xdr:cNvPr id="250" name="楕円 249"/>
        <xdr:cNvSpPr/>
      </xdr:nvSpPr>
      <xdr:spPr>
        <a:xfrm>
          <a:off x="4584700" y="168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100976</xdr:rowOff>
    </xdr:from>
    <xdr:ext cx="534377" cy="259045"/>
    <xdr:sp macro="" textlink="">
      <xdr:nvSpPr>
        <xdr:cNvPr id="251" name="衛生費該当値テキスト"/>
        <xdr:cNvSpPr txBox="1"/>
      </xdr:nvSpPr>
      <xdr:spPr>
        <a:xfrm>
          <a:off x="4686300" y="167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114895</xdr:rowOff>
    </xdr:from>
    <xdr:to>
      <xdr:col>20</xdr:col>
      <xdr:colOff>38100</xdr:colOff>
      <xdr:row>98</xdr:row>
      <xdr:rowOff>45045</xdr:rowOff>
    </xdr:to>
    <xdr:sp macro="" textlink="">
      <xdr:nvSpPr>
        <xdr:cNvPr id="252" name="楕円 251"/>
        <xdr:cNvSpPr/>
      </xdr:nvSpPr>
      <xdr:spPr>
        <a:xfrm>
          <a:off x="3746500" y="167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36172</xdr:rowOff>
    </xdr:from>
    <xdr:ext cx="599010" cy="259045"/>
    <xdr:sp macro="" textlink="">
      <xdr:nvSpPr>
        <xdr:cNvPr id="253" name="テキスト ボックス 252"/>
        <xdr:cNvSpPr txBox="1"/>
      </xdr:nvSpPr>
      <xdr:spPr>
        <a:xfrm>
          <a:off x="3497795" y="1683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10134</xdr:rowOff>
    </xdr:from>
    <xdr:to>
      <xdr:col>15</xdr:col>
      <xdr:colOff>101600</xdr:colOff>
      <xdr:row>98</xdr:row>
      <xdr:rowOff>111734</xdr:rowOff>
    </xdr:to>
    <xdr:sp macro="" textlink="">
      <xdr:nvSpPr>
        <xdr:cNvPr id="254" name="楕円 253"/>
        <xdr:cNvSpPr/>
      </xdr:nvSpPr>
      <xdr:spPr>
        <a:xfrm>
          <a:off x="2857500" y="16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102861</xdr:rowOff>
    </xdr:from>
    <xdr:ext cx="534377" cy="259045"/>
    <xdr:sp macro="" textlink="">
      <xdr:nvSpPr>
        <xdr:cNvPr id="255" name="テキスト ボックス 254"/>
        <xdr:cNvSpPr txBox="1"/>
      </xdr:nvSpPr>
      <xdr:spPr>
        <a:xfrm>
          <a:off x="2641111" y="169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70250</xdr:rowOff>
    </xdr:from>
    <xdr:to>
      <xdr:col>10</xdr:col>
      <xdr:colOff>165100</xdr:colOff>
      <xdr:row>99</xdr:row>
      <xdr:rowOff>400</xdr:rowOff>
    </xdr:to>
    <xdr:sp macro="" textlink="">
      <xdr:nvSpPr>
        <xdr:cNvPr id="256" name="楕円 255"/>
        <xdr:cNvSpPr/>
      </xdr:nvSpPr>
      <xdr:spPr>
        <a:xfrm>
          <a:off x="1968500" y="168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162977</xdr:rowOff>
    </xdr:from>
    <xdr:ext cx="534377" cy="259045"/>
    <xdr:sp macro="" textlink="">
      <xdr:nvSpPr>
        <xdr:cNvPr id="257" name="テキスト ボックス 256"/>
        <xdr:cNvSpPr txBox="1"/>
      </xdr:nvSpPr>
      <xdr:spPr>
        <a:xfrm>
          <a:off x="1752111" y="169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68152</xdr:rowOff>
    </xdr:from>
    <xdr:to>
      <xdr:col>6</xdr:col>
      <xdr:colOff>38100</xdr:colOff>
      <xdr:row>98</xdr:row>
      <xdr:rowOff>169752</xdr:rowOff>
    </xdr:to>
    <xdr:sp macro="" textlink="">
      <xdr:nvSpPr>
        <xdr:cNvPr id="258" name="楕円 257"/>
        <xdr:cNvSpPr/>
      </xdr:nvSpPr>
      <xdr:spPr>
        <a:xfrm>
          <a:off x="1079500" y="168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160879</xdr:rowOff>
    </xdr:from>
    <xdr:ext cx="534377" cy="259045"/>
    <xdr:sp macro="" textlink="">
      <xdr:nvSpPr>
        <xdr:cNvPr id="259" name="テキスト ボックス 258"/>
        <xdr:cNvSpPr txBox="1"/>
      </xdr:nvSpPr>
      <xdr:spPr>
        <a:xfrm>
          <a:off x="863111" y="1696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76721</xdr:rowOff>
    </xdr:from>
    <xdr:to>
      <xdr:col>45</xdr:col>
      <xdr:colOff>177800</xdr:colOff>
      <xdr:row>39</xdr:row>
      <xdr:rowOff>98878</xdr:rowOff>
    </xdr:to>
    <xdr:cxnSp macro="">
      <xdr:nvCxnSpPr>
        <xdr:cNvPr id="296" name="直線コネクタ 295"/>
        <xdr:cNvCxnSpPr/>
      </xdr:nvCxnSpPr>
      <xdr:spPr>
        <a:xfrm>
          <a:off x="7861300" y="6763271"/>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31979</xdr:rowOff>
    </xdr:from>
    <xdr:to>
      <xdr:col>46</xdr:col>
      <xdr:colOff>38100</xdr:colOff>
      <xdr:row>39</xdr:row>
      <xdr:rowOff>133579</xdr:rowOff>
    </xdr:to>
    <xdr:sp macro="" textlink="">
      <xdr:nvSpPr>
        <xdr:cNvPr id="297" name="フローチャート: 判断 296"/>
        <xdr:cNvSpPr/>
      </xdr:nvSpPr>
      <xdr:spPr>
        <a:xfrm>
          <a:off x="8699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150106</xdr:rowOff>
    </xdr:from>
    <xdr:ext cx="378565" cy="259045"/>
    <xdr:sp macro="" textlink="">
      <xdr:nvSpPr>
        <xdr:cNvPr id="298" name="テキスト ボックス 297"/>
        <xdr:cNvSpPr txBox="1"/>
      </xdr:nvSpPr>
      <xdr:spPr>
        <a:xfrm>
          <a:off x="8561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53877</xdr:rowOff>
    </xdr:from>
    <xdr:to>
      <xdr:col>41</xdr:col>
      <xdr:colOff>50800</xdr:colOff>
      <xdr:row>39</xdr:row>
      <xdr:rowOff>76721</xdr:rowOff>
    </xdr:to>
    <xdr:cxnSp macro="">
      <xdr:nvCxnSpPr>
        <xdr:cNvPr id="299" name="直線コネクタ 298"/>
        <xdr:cNvCxnSpPr/>
      </xdr:nvCxnSpPr>
      <xdr:spPr>
        <a:xfrm>
          <a:off x="6972300" y="6740427"/>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2310</xdr:rowOff>
    </xdr:from>
    <xdr:to>
      <xdr:col>41</xdr:col>
      <xdr:colOff>101600</xdr:colOff>
      <xdr:row>39</xdr:row>
      <xdr:rowOff>103910</xdr:rowOff>
    </xdr:to>
    <xdr:sp macro="" textlink="">
      <xdr:nvSpPr>
        <xdr:cNvPr id="300" name="フローチャート: 判断 299"/>
        <xdr:cNvSpPr/>
      </xdr:nvSpPr>
      <xdr:spPr>
        <a:xfrm>
          <a:off x="7810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120437</xdr:rowOff>
    </xdr:from>
    <xdr:ext cx="469744" cy="259045"/>
    <xdr:sp macro="" textlink="">
      <xdr:nvSpPr>
        <xdr:cNvPr id="301" name="テキスト ボックス 300"/>
        <xdr:cNvSpPr txBox="1"/>
      </xdr:nvSpPr>
      <xdr:spPr>
        <a:xfrm>
          <a:off x="7626428"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148728</xdr:rowOff>
    </xdr:from>
    <xdr:to>
      <xdr:col>36</xdr:col>
      <xdr:colOff>165100</xdr:colOff>
      <xdr:row>39</xdr:row>
      <xdr:rowOff>78878</xdr:rowOff>
    </xdr:to>
    <xdr:sp macro="" textlink="">
      <xdr:nvSpPr>
        <xdr:cNvPr id="302" name="フローチャート: 判断 301"/>
        <xdr:cNvSpPr/>
      </xdr:nvSpPr>
      <xdr:spPr>
        <a:xfrm>
          <a:off x="6921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95405</xdr:rowOff>
    </xdr:from>
    <xdr:ext cx="469744" cy="259045"/>
    <xdr:sp macro="" textlink="">
      <xdr:nvSpPr>
        <xdr:cNvPr id="303" name="テキスト ボックス 302"/>
        <xdr:cNvSpPr txBox="1"/>
      </xdr:nvSpPr>
      <xdr:spPr>
        <a:xfrm>
          <a:off x="6737428"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25921</xdr:rowOff>
    </xdr:from>
    <xdr:to>
      <xdr:col>41</xdr:col>
      <xdr:colOff>101600</xdr:colOff>
      <xdr:row>39</xdr:row>
      <xdr:rowOff>127521</xdr:rowOff>
    </xdr:to>
    <xdr:sp macro="" textlink="">
      <xdr:nvSpPr>
        <xdr:cNvPr id="315" name="楕円 314"/>
        <xdr:cNvSpPr/>
      </xdr:nvSpPr>
      <xdr:spPr>
        <a:xfrm>
          <a:off x="7810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118648</xdr:rowOff>
    </xdr:from>
    <xdr:ext cx="469744" cy="259045"/>
    <xdr:sp macro="" textlink="">
      <xdr:nvSpPr>
        <xdr:cNvPr id="316" name="テキスト ボックス 315"/>
        <xdr:cNvSpPr txBox="1"/>
      </xdr:nvSpPr>
      <xdr:spPr>
        <a:xfrm>
          <a:off x="7626428"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3077</xdr:rowOff>
    </xdr:from>
    <xdr:to>
      <xdr:col>36</xdr:col>
      <xdr:colOff>165100</xdr:colOff>
      <xdr:row>39</xdr:row>
      <xdr:rowOff>104677</xdr:rowOff>
    </xdr:to>
    <xdr:sp macro="" textlink="">
      <xdr:nvSpPr>
        <xdr:cNvPr id="317" name="楕円 316"/>
        <xdr:cNvSpPr/>
      </xdr:nvSpPr>
      <xdr:spPr>
        <a:xfrm>
          <a:off x="6921500" y="66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95804</xdr:rowOff>
    </xdr:from>
    <xdr:ext cx="469744" cy="259045"/>
    <xdr:sp macro="" textlink="">
      <xdr:nvSpPr>
        <xdr:cNvPr id="318" name="テキスト ボックス 317"/>
        <xdr:cNvSpPr txBox="1"/>
      </xdr:nvSpPr>
      <xdr:spPr>
        <a:xfrm>
          <a:off x="6737428" y="67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75164</xdr:rowOff>
    </xdr:from>
    <xdr:to>
      <xdr:col>55</xdr:col>
      <xdr:colOff>0</xdr:colOff>
      <xdr:row>58</xdr:row>
      <xdr:rowOff>83600</xdr:rowOff>
    </xdr:to>
    <xdr:cxnSp macro="">
      <xdr:nvCxnSpPr>
        <xdr:cNvPr id="345" name="直線コネクタ 344"/>
        <xdr:cNvCxnSpPr/>
      </xdr:nvCxnSpPr>
      <xdr:spPr>
        <a:xfrm flipV="1">
          <a:off x="9639300" y="10019264"/>
          <a:ext cx="8382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83600</xdr:rowOff>
    </xdr:from>
    <xdr:to>
      <xdr:col>50</xdr:col>
      <xdr:colOff>114300</xdr:colOff>
      <xdr:row>58</xdr:row>
      <xdr:rowOff>84422</xdr:rowOff>
    </xdr:to>
    <xdr:cxnSp macro="">
      <xdr:nvCxnSpPr>
        <xdr:cNvPr id="348" name="直線コネクタ 347"/>
        <xdr:cNvCxnSpPr/>
      </xdr:nvCxnSpPr>
      <xdr:spPr>
        <a:xfrm flipV="1">
          <a:off x="8750300" y="10027700"/>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84422</xdr:rowOff>
    </xdr:from>
    <xdr:to>
      <xdr:col>45</xdr:col>
      <xdr:colOff>177800</xdr:colOff>
      <xdr:row>58</xdr:row>
      <xdr:rowOff>85986</xdr:rowOff>
    </xdr:to>
    <xdr:cxnSp macro="">
      <xdr:nvCxnSpPr>
        <xdr:cNvPr id="351" name="直線コネクタ 350"/>
        <xdr:cNvCxnSpPr/>
      </xdr:nvCxnSpPr>
      <xdr:spPr>
        <a:xfrm flipV="1">
          <a:off x="7861300" y="10028522"/>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117496</xdr:rowOff>
    </xdr:from>
    <xdr:to>
      <xdr:col>46</xdr:col>
      <xdr:colOff>38100</xdr:colOff>
      <xdr:row>58</xdr:row>
      <xdr:rowOff>47646</xdr:rowOff>
    </xdr:to>
    <xdr:sp macro="" textlink="">
      <xdr:nvSpPr>
        <xdr:cNvPr id="352" name="フローチャート: 判断 351"/>
        <xdr:cNvSpPr/>
      </xdr:nvSpPr>
      <xdr:spPr>
        <a:xfrm>
          <a:off x="8699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64173</xdr:rowOff>
    </xdr:from>
    <xdr:ext cx="599010" cy="259045"/>
    <xdr:sp macro="" textlink="">
      <xdr:nvSpPr>
        <xdr:cNvPr id="353" name="テキスト ボックス 352"/>
        <xdr:cNvSpPr txBox="1"/>
      </xdr:nvSpPr>
      <xdr:spPr>
        <a:xfrm>
          <a:off x="8450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85986</xdr:rowOff>
    </xdr:from>
    <xdr:to>
      <xdr:col>41</xdr:col>
      <xdr:colOff>50800</xdr:colOff>
      <xdr:row>58</xdr:row>
      <xdr:rowOff>87815</xdr:rowOff>
    </xdr:to>
    <xdr:cxnSp macro="">
      <xdr:nvCxnSpPr>
        <xdr:cNvPr id="354" name="直線コネクタ 353"/>
        <xdr:cNvCxnSpPr/>
      </xdr:nvCxnSpPr>
      <xdr:spPr>
        <a:xfrm flipV="1">
          <a:off x="6972300" y="1003008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104211</xdr:rowOff>
    </xdr:from>
    <xdr:to>
      <xdr:col>41</xdr:col>
      <xdr:colOff>101600</xdr:colOff>
      <xdr:row>58</xdr:row>
      <xdr:rowOff>34361</xdr:rowOff>
    </xdr:to>
    <xdr:sp macro="" textlink="">
      <xdr:nvSpPr>
        <xdr:cNvPr id="355" name="フローチャート: 判断 354"/>
        <xdr:cNvSpPr/>
      </xdr:nvSpPr>
      <xdr:spPr>
        <a:xfrm>
          <a:off x="7810500" y="987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50888</xdr:rowOff>
    </xdr:from>
    <xdr:ext cx="599010" cy="259045"/>
    <xdr:sp macro="" textlink="">
      <xdr:nvSpPr>
        <xdr:cNvPr id="356" name="テキスト ボックス 355"/>
        <xdr:cNvSpPr txBox="1"/>
      </xdr:nvSpPr>
      <xdr:spPr>
        <a:xfrm>
          <a:off x="7561795" y="965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99522</xdr:rowOff>
    </xdr:from>
    <xdr:to>
      <xdr:col>36</xdr:col>
      <xdr:colOff>165100</xdr:colOff>
      <xdr:row>58</xdr:row>
      <xdr:rowOff>29672</xdr:rowOff>
    </xdr:to>
    <xdr:sp macro="" textlink="">
      <xdr:nvSpPr>
        <xdr:cNvPr id="357" name="フローチャート: 判断 356"/>
        <xdr:cNvSpPr/>
      </xdr:nvSpPr>
      <xdr:spPr>
        <a:xfrm>
          <a:off x="6921500" y="987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46199</xdr:rowOff>
    </xdr:from>
    <xdr:ext cx="599010" cy="259045"/>
    <xdr:sp macro="" textlink="">
      <xdr:nvSpPr>
        <xdr:cNvPr id="358" name="テキスト ボックス 357"/>
        <xdr:cNvSpPr txBox="1"/>
      </xdr:nvSpPr>
      <xdr:spPr>
        <a:xfrm>
          <a:off x="6672795" y="96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24364</xdr:rowOff>
    </xdr:from>
    <xdr:to>
      <xdr:col>55</xdr:col>
      <xdr:colOff>50800</xdr:colOff>
      <xdr:row>58</xdr:row>
      <xdr:rowOff>125964</xdr:rowOff>
    </xdr:to>
    <xdr:sp macro="" textlink="">
      <xdr:nvSpPr>
        <xdr:cNvPr id="364" name="楕円 363"/>
        <xdr:cNvSpPr/>
      </xdr:nvSpPr>
      <xdr:spPr>
        <a:xfrm>
          <a:off x="10426700" y="99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32800</xdr:rowOff>
    </xdr:from>
    <xdr:to>
      <xdr:col>50</xdr:col>
      <xdr:colOff>165100</xdr:colOff>
      <xdr:row>58</xdr:row>
      <xdr:rowOff>134400</xdr:rowOff>
    </xdr:to>
    <xdr:sp macro="" textlink="">
      <xdr:nvSpPr>
        <xdr:cNvPr id="366" name="楕円 365"/>
        <xdr:cNvSpPr/>
      </xdr:nvSpPr>
      <xdr:spPr>
        <a:xfrm>
          <a:off x="9588500" y="99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125527</xdr:rowOff>
    </xdr:from>
    <xdr:ext cx="534377" cy="259045"/>
    <xdr:sp macro="" textlink="">
      <xdr:nvSpPr>
        <xdr:cNvPr id="367" name="テキスト ボックス 366"/>
        <xdr:cNvSpPr txBox="1"/>
      </xdr:nvSpPr>
      <xdr:spPr>
        <a:xfrm>
          <a:off x="9372111" y="100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33622</xdr:rowOff>
    </xdr:from>
    <xdr:to>
      <xdr:col>46</xdr:col>
      <xdr:colOff>38100</xdr:colOff>
      <xdr:row>58</xdr:row>
      <xdr:rowOff>135222</xdr:rowOff>
    </xdr:to>
    <xdr:sp macro="" textlink="">
      <xdr:nvSpPr>
        <xdr:cNvPr id="368" name="楕円 367"/>
        <xdr:cNvSpPr/>
      </xdr:nvSpPr>
      <xdr:spPr>
        <a:xfrm>
          <a:off x="8699500" y="99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126349</xdr:rowOff>
    </xdr:from>
    <xdr:ext cx="534377" cy="259045"/>
    <xdr:sp macro="" textlink="">
      <xdr:nvSpPr>
        <xdr:cNvPr id="369" name="テキスト ボックス 368"/>
        <xdr:cNvSpPr txBox="1"/>
      </xdr:nvSpPr>
      <xdr:spPr>
        <a:xfrm>
          <a:off x="8483111" y="100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35186</xdr:rowOff>
    </xdr:from>
    <xdr:to>
      <xdr:col>41</xdr:col>
      <xdr:colOff>101600</xdr:colOff>
      <xdr:row>58</xdr:row>
      <xdr:rowOff>136786</xdr:rowOff>
    </xdr:to>
    <xdr:sp macro="" textlink="">
      <xdr:nvSpPr>
        <xdr:cNvPr id="370" name="楕円 369"/>
        <xdr:cNvSpPr/>
      </xdr:nvSpPr>
      <xdr:spPr>
        <a:xfrm>
          <a:off x="7810500" y="99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127913</xdr:rowOff>
    </xdr:from>
    <xdr:ext cx="534377" cy="259045"/>
    <xdr:sp macro="" textlink="">
      <xdr:nvSpPr>
        <xdr:cNvPr id="371" name="テキスト ボックス 370"/>
        <xdr:cNvSpPr txBox="1"/>
      </xdr:nvSpPr>
      <xdr:spPr>
        <a:xfrm>
          <a:off x="7594111" y="100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37015</xdr:rowOff>
    </xdr:from>
    <xdr:to>
      <xdr:col>36</xdr:col>
      <xdr:colOff>165100</xdr:colOff>
      <xdr:row>58</xdr:row>
      <xdr:rowOff>138615</xdr:rowOff>
    </xdr:to>
    <xdr:sp macro="" textlink="">
      <xdr:nvSpPr>
        <xdr:cNvPr id="372" name="楕円 371"/>
        <xdr:cNvSpPr/>
      </xdr:nvSpPr>
      <xdr:spPr>
        <a:xfrm>
          <a:off x="6921500" y="99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129742</xdr:rowOff>
    </xdr:from>
    <xdr:ext cx="534377" cy="259045"/>
    <xdr:sp macro="" textlink="">
      <xdr:nvSpPr>
        <xdr:cNvPr id="373" name="テキスト ボックス 372"/>
        <xdr:cNvSpPr txBox="1"/>
      </xdr:nvSpPr>
      <xdr:spPr>
        <a:xfrm>
          <a:off x="6705111" y="100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71631</xdr:rowOff>
    </xdr:from>
    <xdr:to>
      <xdr:col>55</xdr:col>
      <xdr:colOff>0</xdr:colOff>
      <xdr:row>78</xdr:row>
      <xdr:rowOff>132787</xdr:rowOff>
    </xdr:to>
    <xdr:cxnSp macro="">
      <xdr:nvCxnSpPr>
        <xdr:cNvPr id="402" name="直線コネクタ 401"/>
        <xdr:cNvCxnSpPr/>
      </xdr:nvCxnSpPr>
      <xdr:spPr>
        <a:xfrm>
          <a:off x="9639300" y="13444731"/>
          <a:ext cx="8382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71631</xdr:rowOff>
    </xdr:from>
    <xdr:to>
      <xdr:col>50</xdr:col>
      <xdr:colOff>114300</xdr:colOff>
      <xdr:row>78</xdr:row>
      <xdr:rowOff>87468</xdr:rowOff>
    </xdr:to>
    <xdr:cxnSp macro="">
      <xdr:nvCxnSpPr>
        <xdr:cNvPr id="405" name="直線コネクタ 404"/>
        <xdr:cNvCxnSpPr/>
      </xdr:nvCxnSpPr>
      <xdr:spPr>
        <a:xfrm flipV="1">
          <a:off x="8750300" y="13444731"/>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87468</xdr:rowOff>
    </xdr:from>
    <xdr:to>
      <xdr:col>45</xdr:col>
      <xdr:colOff>177800</xdr:colOff>
      <xdr:row>78</xdr:row>
      <xdr:rowOff>130477</xdr:rowOff>
    </xdr:to>
    <xdr:cxnSp macro="">
      <xdr:nvCxnSpPr>
        <xdr:cNvPr id="408" name="直線コネクタ 407"/>
        <xdr:cNvCxnSpPr/>
      </xdr:nvCxnSpPr>
      <xdr:spPr>
        <a:xfrm flipV="1">
          <a:off x="7861300" y="13460568"/>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9" name="フローチャート: 判断 408"/>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10" name="テキスト ボックス 409"/>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130477</xdr:rowOff>
    </xdr:from>
    <xdr:to>
      <xdr:col>41</xdr:col>
      <xdr:colOff>50800</xdr:colOff>
      <xdr:row>78</xdr:row>
      <xdr:rowOff>150746</xdr:rowOff>
    </xdr:to>
    <xdr:cxnSp macro="">
      <xdr:nvCxnSpPr>
        <xdr:cNvPr id="411" name="直線コネクタ 410"/>
        <xdr:cNvCxnSpPr/>
      </xdr:nvCxnSpPr>
      <xdr:spPr>
        <a:xfrm flipV="1">
          <a:off x="6972300" y="1350357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12" name="フローチャート: 判断 411"/>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13" name="テキスト ボックス 412"/>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14" name="フローチャート: 判断 413"/>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15" name="テキスト ボックス 414"/>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81987</xdr:rowOff>
    </xdr:from>
    <xdr:to>
      <xdr:col>55</xdr:col>
      <xdr:colOff>50800</xdr:colOff>
      <xdr:row>79</xdr:row>
      <xdr:rowOff>12137</xdr:rowOff>
    </xdr:to>
    <xdr:sp macro="" textlink="">
      <xdr:nvSpPr>
        <xdr:cNvPr id="421" name="楕円 420"/>
        <xdr:cNvSpPr/>
      </xdr:nvSpPr>
      <xdr:spPr>
        <a:xfrm>
          <a:off x="10426700" y="134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4020</xdr:rowOff>
    </xdr:from>
    <xdr:ext cx="534377" cy="259045"/>
    <xdr:sp macro="" textlink="">
      <xdr:nvSpPr>
        <xdr:cNvPr id="422" name="商工費該当値テキスト"/>
        <xdr:cNvSpPr txBox="1"/>
      </xdr:nvSpPr>
      <xdr:spPr>
        <a:xfrm>
          <a:off x="10528300" y="133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20831</xdr:rowOff>
    </xdr:from>
    <xdr:to>
      <xdr:col>50</xdr:col>
      <xdr:colOff>165100</xdr:colOff>
      <xdr:row>78</xdr:row>
      <xdr:rowOff>122431</xdr:rowOff>
    </xdr:to>
    <xdr:sp macro="" textlink="">
      <xdr:nvSpPr>
        <xdr:cNvPr id="423" name="楕円 422"/>
        <xdr:cNvSpPr/>
      </xdr:nvSpPr>
      <xdr:spPr>
        <a:xfrm>
          <a:off x="9588500" y="133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113558</xdr:rowOff>
    </xdr:from>
    <xdr:ext cx="534377" cy="259045"/>
    <xdr:sp macro="" textlink="">
      <xdr:nvSpPr>
        <xdr:cNvPr id="424" name="テキスト ボックス 423"/>
        <xdr:cNvSpPr txBox="1"/>
      </xdr:nvSpPr>
      <xdr:spPr>
        <a:xfrm>
          <a:off x="9372111" y="134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36668</xdr:rowOff>
    </xdr:from>
    <xdr:to>
      <xdr:col>46</xdr:col>
      <xdr:colOff>38100</xdr:colOff>
      <xdr:row>78</xdr:row>
      <xdr:rowOff>138268</xdr:rowOff>
    </xdr:to>
    <xdr:sp macro="" textlink="">
      <xdr:nvSpPr>
        <xdr:cNvPr id="425" name="楕円 424"/>
        <xdr:cNvSpPr/>
      </xdr:nvSpPr>
      <xdr:spPr>
        <a:xfrm>
          <a:off x="8699500" y="134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154795</xdr:rowOff>
    </xdr:from>
    <xdr:ext cx="534377" cy="259045"/>
    <xdr:sp macro="" textlink="">
      <xdr:nvSpPr>
        <xdr:cNvPr id="426" name="テキスト ボックス 425"/>
        <xdr:cNvSpPr txBox="1"/>
      </xdr:nvSpPr>
      <xdr:spPr>
        <a:xfrm>
          <a:off x="8483111" y="131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79677</xdr:rowOff>
    </xdr:from>
    <xdr:to>
      <xdr:col>41</xdr:col>
      <xdr:colOff>101600</xdr:colOff>
      <xdr:row>79</xdr:row>
      <xdr:rowOff>9827</xdr:rowOff>
    </xdr:to>
    <xdr:sp macro="" textlink="">
      <xdr:nvSpPr>
        <xdr:cNvPr id="427" name="楕円 426"/>
        <xdr:cNvSpPr/>
      </xdr:nvSpPr>
      <xdr:spPr>
        <a:xfrm>
          <a:off x="7810500" y="134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xdr:rowOff>
    </xdr:from>
    <xdr:ext cx="534377" cy="259045"/>
    <xdr:sp macro="" textlink="">
      <xdr:nvSpPr>
        <xdr:cNvPr id="428" name="テキスト ボックス 427"/>
        <xdr:cNvSpPr txBox="1"/>
      </xdr:nvSpPr>
      <xdr:spPr>
        <a:xfrm>
          <a:off x="7594111" y="135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99946</xdr:rowOff>
    </xdr:from>
    <xdr:to>
      <xdr:col>36</xdr:col>
      <xdr:colOff>165100</xdr:colOff>
      <xdr:row>79</xdr:row>
      <xdr:rowOff>30096</xdr:rowOff>
    </xdr:to>
    <xdr:sp macro="" textlink="">
      <xdr:nvSpPr>
        <xdr:cNvPr id="429" name="楕円 428"/>
        <xdr:cNvSpPr/>
      </xdr:nvSpPr>
      <xdr:spPr>
        <a:xfrm>
          <a:off x="6921500" y="134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21223</xdr:rowOff>
    </xdr:from>
    <xdr:ext cx="534377" cy="259045"/>
    <xdr:sp macro="" textlink="">
      <xdr:nvSpPr>
        <xdr:cNvPr id="430" name="テキスト ボックス 429"/>
        <xdr:cNvSpPr txBox="1"/>
      </xdr:nvSpPr>
      <xdr:spPr>
        <a:xfrm>
          <a:off x="6705111" y="135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165159</xdr:rowOff>
    </xdr:from>
    <xdr:to>
      <xdr:col>55</xdr:col>
      <xdr:colOff>0</xdr:colOff>
      <xdr:row>98</xdr:row>
      <xdr:rowOff>166594</xdr:rowOff>
    </xdr:to>
    <xdr:cxnSp macro="">
      <xdr:nvCxnSpPr>
        <xdr:cNvPr id="461" name="直線コネクタ 460"/>
        <xdr:cNvCxnSpPr/>
      </xdr:nvCxnSpPr>
      <xdr:spPr>
        <a:xfrm flipV="1">
          <a:off x="9639300" y="16967259"/>
          <a:ext cx="8382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166594</xdr:rowOff>
    </xdr:from>
    <xdr:to>
      <xdr:col>50</xdr:col>
      <xdr:colOff>114300</xdr:colOff>
      <xdr:row>99</xdr:row>
      <xdr:rowOff>30012</xdr:rowOff>
    </xdr:to>
    <xdr:cxnSp macro="">
      <xdr:nvCxnSpPr>
        <xdr:cNvPr id="464" name="直線コネクタ 463"/>
        <xdr:cNvCxnSpPr/>
      </xdr:nvCxnSpPr>
      <xdr:spPr>
        <a:xfrm flipV="1">
          <a:off x="8750300" y="16968694"/>
          <a:ext cx="889000" cy="3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30012</xdr:rowOff>
    </xdr:from>
    <xdr:to>
      <xdr:col>45</xdr:col>
      <xdr:colOff>177800</xdr:colOff>
      <xdr:row>99</xdr:row>
      <xdr:rowOff>31569</xdr:rowOff>
    </xdr:to>
    <xdr:cxnSp macro="">
      <xdr:nvCxnSpPr>
        <xdr:cNvPr id="467" name="直線コネクタ 466"/>
        <xdr:cNvCxnSpPr/>
      </xdr:nvCxnSpPr>
      <xdr:spPr>
        <a:xfrm flipV="1">
          <a:off x="7861300" y="17003562"/>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73020</xdr:rowOff>
    </xdr:from>
    <xdr:to>
      <xdr:col>46</xdr:col>
      <xdr:colOff>38100</xdr:colOff>
      <xdr:row>99</xdr:row>
      <xdr:rowOff>3170</xdr:rowOff>
    </xdr:to>
    <xdr:sp macro="" textlink="">
      <xdr:nvSpPr>
        <xdr:cNvPr id="468" name="フローチャート: 判断 467"/>
        <xdr:cNvSpPr/>
      </xdr:nvSpPr>
      <xdr:spPr>
        <a:xfrm>
          <a:off x="8699500" y="16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19697</xdr:rowOff>
    </xdr:from>
    <xdr:ext cx="599010" cy="259045"/>
    <xdr:sp macro="" textlink="">
      <xdr:nvSpPr>
        <xdr:cNvPr id="469" name="テキスト ボックス 468"/>
        <xdr:cNvSpPr txBox="1"/>
      </xdr:nvSpPr>
      <xdr:spPr>
        <a:xfrm>
          <a:off x="8450795" y="166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31569</xdr:rowOff>
    </xdr:from>
    <xdr:to>
      <xdr:col>41</xdr:col>
      <xdr:colOff>50800</xdr:colOff>
      <xdr:row>99</xdr:row>
      <xdr:rowOff>46858</xdr:rowOff>
    </xdr:to>
    <xdr:cxnSp macro="">
      <xdr:nvCxnSpPr>
        <xdr:cNvPr id="470" name="直線コネクタ 469"/>
        <xdr:cNvCxnSpPr/>
      </xdr:nvCxnSpPr>
      <xdr:spPr>
        <a:xfrm flipV="1">
          <a:off x="6972300" y="17005119"/>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44013</xdr:rowOff>
    </xdr:from>
    <xdr:to>
      <xdr:col>41</xdr:col>
      <xdr:colOff>101600</xdr:colOff>
      <xdr:row>98</xdr:row>
      <xdr:rowOff>145613</xdr:rowOff>
    </xdr:to>
    <xdr:sp macro="" textlink="">
      <xdr:nvSpPr>
        <xdr:cNvPr id="471" name="フローチャート: 判断 470"/>
        <xdr:cNvSpPr/>
      </xdr:nvSpPr>
      <xdr:spPr>
        <a:xfrm>
          <a:off x="7810500" y="1684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162140</xdr:rowOff>
    </xdr:from>
    <xdr:ext cx="599010" cy="259045"/>
    <xdr:sp macro="" textlink="">
      <xdr:nvSpPr>
        <xdr:cNvPr id="472" name="テキスト ボックス 471"/>
        <xdr:cNvSpPr txBox="1"/>
      </xdr:nvSpPr>
      <xdr:spPr>
        <a:xfrm>
          <a:off x="7561795" y="1662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67480</xdr:rowOff>
    </xdr:from>
    <xdr:to>
      <xdr:col>36</xdr:col>
      <xdr:colOff>165100</xdr:colOff>
      <xdr:row>98</xdr:row>
      <xdr:rowOff>169080</xdr:rowOff>
    </xdr:to>
    <xdr:sp macro="" textlink="">
      <xdr:nvSpPr>
        <xdr:cNvPr id="473" name="フローチャート: 判断 472"/>
        <xdr:cNvSpPr/>
      </xdr:nvSpPr>
      <xdr:spPr>
        <a:xfrm>
          <a:off x="6921500" y="1686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14157</xdr:rowOff>
    </xdr:from>
    <xdr:ext cx="599010" cy="259045"/>
    <xdr:sp macro="" textlink="">
      <xdr:nvSpPr>
        <xdr:cNvPr id="474" name="テキスト ボックス 473"/>
        <xdr:cNvSpPr txBox="1"/>
      </xdr:nvSpPr>
      <xdr:spPr>
        <a:xfrm>
          <a:off x="6672795" y="1664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114359</xdr:rowOff>
    </xdr:from>
    <xdr:to>
      <xdr:col>55</xdr:col>
      <xdr:colOff>50800</xdr:colOff>
      <xdr:row>99</xdr:row>
      <xdr:rowOff>44509</xdr:rowOff>
    </xdr:to>
    <xdr:sp macro="" textlink="">
      <xdr:nvSpPr>
        <xdr:cNvPr id="480" name="楕円 479"/>
        <xdr:cNvSpPr/>
      </xdr:nvSpPr>
      <xdr:spPr>
        <a:xfrm>
          <a:off x="10426700" y="169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29286</xdr:rowOff>
    </xdr:from>
    <xdr:ext cx="534377" cy="259045"/>
    <xdr:sp macro="" textlink="">
      <xdr:nvSpPr>
        <xdr:cNvPr id="481" name="土木費該当値テキスト"/>
        <xdr:cNvSpPr txBox="1"/>
      </xdr:nvSpPr>
      <xdr:spPr>
        <a:xfrm>
          <a:off x="10528300" y="168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115794</xdr:rowOff>
    </xdr:from>
    <xdr:to>
      <xdr:col>50</xdr:col>
      <xdr:colOff>165100</xdr:colOff>
      <xdr:row>99</xdr:row>
      <xdr:rowOff>45944</xdr:rowOff>
    </xdr:to>
    <xdr:sp macro="" textlink="">
      <xdr:nvSpPr>
        <xdr:cNvPr id="482" name="楕円 481"/>
        <xdr:cNvSpPr/>
      </xdr:nvSpPr>
      <xdr:spPr>
        <a:xfrm>
          <a:off x="9588500" y="169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37071</xdr:rowOff>
    </xdr:from>
    <xdr:ext cx="534377" cy="259045"/>
    <xdr:sp macro="" textlink="">
      <xdr:nvSpPr>
        <xdr:cNvPr id="483" name="テキスト ボックス 482"/>
        <xdr:cNvSpPr txBox="1"/>
      </xdr:nvSpPr>
      <xdr:spPr>
        <a:xfrm>
          <a:off x="9372111" y="170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150662</xdr:rowOff>
    </xdr:from>
    <xdr:to>
      <xdr:col>46</xdr:col>
      <xdr:colOff>38100</xdr:colOff>
      <xdr:row>99</xdr:row>
      <xdr:rowOff>80812</xdr:rowOff>
    </xdr:to>
    <xdr:sp macro="" textlink="">
      <xdr:nvSpPr>
        <xdr:cNvPr id="484" name="楕円 483"/>
        <xdr:cNvSpPr/>
      </xdr:nvSpPr>
      <xdr:spPr>
        <a:xfrm>
          <a:off x="8699500" y="169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71939</xdr:rowOff>
    </xdr:from>
    <xdr:ext cx="534377" cy="259045"/>
    <xdr:sp macro="" textlink="">
      <xdr:nvSpPr>
        <xdr:cNvPr id="485" name="テキスト ボックス 484"/>
        <xdr:cNvSpPr txBox="1"/>
      </xdr:nvSpPr>
      <xdr:spPr>
        <a:xfrm>
          <a:off x="8483111" y="170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152219</xdr:rowOff>
    </xdr:from>
    <xdr:to>
      <xdr:col>41</xdr:col>
      <xdr:colOff>101600</xdr:colOff>
      <xdr:row>99</xdr:row>
      <xdr:rowOff>82369</xdr:rowOff>
    </xdr:to>
    <xdr:sp macro="" textlink="">
      <xdr:nvSpPr>
        <xdr:cNvPr id="486" name="楕円 485"/>
        <xdr:cNvSpPr/>
      </xdr:nvSpPr>
      <xdr:spPr>
        <a:xfrm>
          <a:off x="7810500" y="16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73496</xdr:rowOff>
    </xdr:from>
    <xdr:ext cx="534377" cy="259045"/>
    <xdr:sp macro="" textlink="">
      <xdr:nvSpPr>
        <xdr:cNvPr id="487" name="テキスト ボックス 486"/>
        <xdr:cNvSpPr txBox="1"/>
      </xdr:nvSpPr>
      <xdr:spPr>
        <a:xfrm>
          <a:off x="7594111" y="170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167508</xdr:rowOff>
    </xdr:from>
    <xdr:to>
      <xdr:col>36</xdr:col>
      <xdr:colOff>165100</xdr:colOff>
      <xdr:row>99</xdr:row>
      <xdr:rowOff>97658</xdr:rowOff>
    </xdr:to>
    <xdr:sp macro="" textlink="">
      <xdr:nvSpPr>
        <xdr:cNvPr id="488" name="楕円 487"/>
        <xdr:cNvSpPr/>
      </xdr:nvSpPr>
      <xdr:spPr>
        <a:xfrm>
          <a:off x="6921500" y="169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88785</xdr:rowOff>
    </xdr:from>
    <xdr:ext cx="534377" cy="259045"/>
    <xdr:sp macro="" textlink="">
      <xdr:nvSpPr>
        <xdr:cNvPr id="489" name="テキスト ボックス 488"/>
        <xdr:cNvSpPr txBox="1"/>
      </xdr:nvSpPr>
      <xdr:spPr>
        <a:xfrm>
          <a:off x="6705111" y="170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116737</xdr:rowOff>
    </xdr:from>
    <xdr:to>
      <xdr:col>85</xdr:col>
      <xdr:colOff>127000</xdr:colOff>
      <xdr:row>38</xdr:row>
      <xdr:rowOff>127489</xdr:rowOff>
    </xdr:to>
    <xdr:cxnSp macro="">
      <xdr:nvCxnSpPr>
        <xdr:cNvPr id="518" name="直線コネクタ 517"/>
        <xdr:cNvCxnSpPr/>
      </xdr:nvCxnSpPr>
      <xdr:spPr>
        <a:xfrm flipV="1">
          <a:off x="15481300" y="6631837"/>
          <a:ext cx="8382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114604</xdr:rowOff>
    </xdr:from>
    <xdr:to>
      <xdr:col>81</xdr:col>
      <xdr:colOff>50800</xdr:colOff>
      <xdr:row>38</xdr:row>
      <xdr:rowOff>127489</xdr:rowOff>
    </xdr:to>
    <xdr:cxnSp macro="">
      <xdr:nvCxnSpPr>
        <xdr:cNvPr id="521" name="直線コネクタ 520"/>
        <xdr:cNvCxnSpPr/>
      </xdr:nvCxnSpPr>
      <xdr:spPr>
        <a:xfrm>
          <a:off x="14592300" y="6629704"/>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114604</xdr:rowOff>
    </xdr:from>
    <xdr:to>
      <xdr:col>76</xdr:col>
      <xdr:colOff>114300</xdr:colOff>
      <xdr:row>38</xdr:row>
      <xdr:rowOff>132789</xdr:rowOff>
    </xdr:to>
    <xdr:cxnSp macro="">
      <xdr:nvCxnSpPr>
        <xdr:cNvPr id="524" name="直線コネクタ 523"/>
        <xdr:cNvCxnSpPr/>
      </xdr:nvCxnSpPr>
      <xdr:spPr>
        <a:xfrm flipV="1">
          <a:off x="13703300" y="6629704"/>
          <a:ext cx="889000" cy="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141162</xdr:rowOff>
    </xdr:from>
    <xdr:to>
      <xdr:col>76</xdr:col>
      <xdr:colOff>165100</xdr:colOff>
      <xdr:row>38</xdr:row>
      <xdr:rowOff>71312</xdr:rowOff>
    </xdr:to>
    <xdr:sp macro="" textlink="">
      <xdr:nvSpPr>
        <xdr:cNvPr id="525" name="フローチャート: 判断 524"/>
        <xdr:cNvSpPr/>
      </xdr:nvSpPr>
      <xdr:spPr>
        <a:xfrm>
          <a:off x="14541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87839</xdr:rowOff>
    </xdr:from>
    <xdr:ext cx="534377" cy="259045"/>
    <xdr:sp macro="" textlink="">
      <xdr:nvSpPr>
        <xdr:cNvPr id="526" name="テキスト ボックス 525"/>
        <xdr:cNvSpPr txBox="1"/>
      </xdr:nvSpPr>
      <xdr:spPr>
        <a:xfrm>
          <a:off x="14325111" y="6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132789</xdr:rowOff>
    </xdr:from>
    <xdr:to>
      <xdr:col>71</xdr:col>
      <xdr:colOff>177800</xdr:colOff>
      <xdr:row>38</xdr:row>
      <xdr:rowOff>135909</xdr:rowOff>
    </xdr:to>
    <xdr:cxnSp macro="">
      <xdr:nvCxnSpPr>
        <xdr:cNvPr id="527" name="直線コネクタ 526"/>
        <xdr:cNvCxnSpPr/>
      </xdr:nvCxnSpPr>
      <xdr:spPr>
        <a:xfrm flipV="1">
          <a:off x="12814300" y="6647889"/>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110899</xdr:rowOff>
    </xdr:from>
    <xdr:to>
      <xdr:col>72</xdr:col>
      <xdr:colOff>38100</xdr:colOff>
      <xdr:row>38</xdr:row>
      <xdr:rowOff>41049</xdr:rowOff>
    </xdr:to>
    <xdr:sp macro="" textlink="">
      <xdr:nvSpPr>
        <xdr:cNvPr id="528" name="フローチャート: 判断 527"/>
        <xdr:cNvSpPr/>
      </xdr:nvSpPr>
      <xdr:spPr>
        <a:xfrm>
          <a:off x="13652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57576</xdr:rowOff>
    </xdr:from>
    <xdr:ext cx="534377" cy="259045"/>
    <xdr:sp macro="" textlink="">
      <xdr:nvSpPr>
        <xdr:cNvPr id="529" name="テキスト ボックス 528"/>
        <xdr:cNvSpPr txBox="1"/>
      </xdr:nvSpPr>
      <xdr:spPr>
        <a:xfrm>
          <a:off x="13436111" y="62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153598</xdr:rowOff>
    </xdr:from>
    <xdr:to>
      <xdr:col>67</xdr:col>
      <xdr:colOff>101600</xdr:colOff>
      <xdr:row>38</xdr:row>
      <xdr:rowOff>83748</xdr:rowOff>
    </xdr:to>
    <xdr:sp macro="" textlink="">
      <xdr:nvSpPr>
        <xdr:cNvPr id="530" name="フローチャート: 判断 529"/>
        <xdr:cNvSpPr/>
      </xdr:nvSpPr>
      <xdr:spPr>
        <a:xfrm>
          <a:off x="12763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100275</xdr:rowOff>
    </xdr:from>
    <xdr:ext cx="534377" cy="259045"/>
    <xdr:sp macro="" textlink="">
      <xdr:nvSpPr>
        <xdr:cNvPr id="531" name="テキスト ボックス 530"/>
        <xdr:cNvSpPr txBox="1"/>
      </xdr:nvSpPr>
      <xdr:spPr>
        <a:xfrm>
          <a:off x="12547111" y="62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65937</xdr:rowOff>
    </xdr:from>
    <xdr:to>
      <xdr:col>85</xdr:col>
      <xdr:colOff>177800</xdr:colOff>
      <xdr:row>38</xdr:row>
      <xdr:rowOff>167537</xdr:rowOff>
    </xdr:to>
    <xdr:sp macro="" textlink="">
      <xdr:nvSpPr>
        <xdr:cNvPr id="537" name="楕円 536"/>
        <xdr:cNvSpPr/>
      </xdr:nvSpPr>
      <xdr:spPr>
        <a:xfrm>
          <a:off x="16268700" y="65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152314</xdr:rowOff>
    </xdr:from>
    <xdr:ext cx="534377" cy="259045"/>
    <xdr:sp macro="" textlink="">
      <xdr:nvSpPr>
        <xdr:cNvPr id="538" name="消防費該当値テキスト"/>
        <xdr:cNvSpPr txBox="1"/>
      </xdr:nvSpPr>
      <xdr:spPr>
        <a:xfrm>
          <a:off x="16370300" y="64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76689</xdr:rowOff>
    </xdr:from>
    <xdr:to>
      <xdr:col>81</xdr:col>
      <xdr:colOff>101600</xdr:colOff>
      <xdr:row>39</xdr:row>
      <xdr:rowOff>6839</xdr:rowOff>
    </xdr:to>
    <xdr:sp macro="" textlink="">
      <xdr:nvSpPr>
        <xdr:cNvPr id="539" name="楕円 538"/>
        <xdr:cNvSpPr/>
      </xdr:nvSpPr>
      <xdr:spPr>
        <a:xfrm>
          <a:off x="15430500" y="65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169416</xdr:rowOff>
    </xdr:from>
    <xdr:ext cx="534377" cy="259045"/>
    <xdr:sp macro="" textlink="">
      <xdr:nvSpPr>
        <xdr:cNvPr id="540" name="テキスト ボックス 539"/>
        <xdr:cNvSpPr txBox="1"/>
      </xdr:nvSpPr>
      <xdr:spPr>
        <a:xfrm>
          <a:off x="15214111" y="66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63804</xdr:rowOff>
    </xdr:from>
    <xdr:to>
      <xdr:col>76</xdr:col>
      <xdr:colOff>165100</xdr:colOff>
      <xdr:row>38</xdr:row>
      <xdr:rowOff>165404</xdr:rowOff>
    </xdr:to>
    <xdr:sp macro="" textlink="">
      <xdr:nvSpPr>
        <xdr:cNvPr id="541" name="楕円 540"/>
        <xdr:cNvSpPr/>
      </xdr:nvSpPr>
      <xdr:spPr>
        <a:xfrm>
          <a:off x="14541500" y="65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156531</xdr:rowOff>
    </xdr:from>
    <xdr:ext cx="534377" cy="259045"/>
    <xdr:sp macro="" textlink="">
      <xdr:nvSpPr>
        <xdr:cNvPr id="542" name="テキスト ボックス 541"/>
        <xdr:cNvSpPr txBox="1"/>
      </xdr:nvSpPr>
      <xdr:spPr>
        <a:xfrm>
          <a:off x="14325111" y="66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81989</xdr:rowOff>
    </xdr:from>
    <xdr:to>
      <xdr:col>72</xdr:col>
      <xdr:colOff>38100</xdr:colOff>
      <xdr:row>39</xdr:row>
      <xdr:rowOff>12139</xdr:rowOff>
    </xdr:to>
    <xdr:sp macro="" textlink="">
      <xdr:nvSpPr>
        <xdr:cNvPr id="543" name="楕円 542"/>
        <xdr:cNvSpPr/>
      </xdr:nvSpPr>
      <xdr:spPr>
        <a:xfrm>
          <a:off x="13652500" y="65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3266</xdr:rowOff>
    </xdr:from>
    <xdr:ext cx="534377" cy="259045"/>
    <xdr:sp macro="" textlink="">
      <xdr:nvSpPr>
        <xdr:cNvPr id="544" name="テキスト ボックス 543"/>
        <xdr:cNvSpPr txBox="1"/>
      </xdr:nvSpPr>
      <xdr:spPr>
        <a:xfrm>
          <a:off x="13436111" y="66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85109</xdr:rowOff>
    </xdr:from>
    <xdr:to>
      <xdr:col>67</xdr:col>
      <xdr:colOff>101600</xdr:colOff>
      <xdr:row>39</xdr:row>
      <xdr:rowOff>15259</xdr:rowOff>
    </xdr:to>
    <xdr:sp macro="" textlink="">
      <xdr:nvSpPr>
        <xdr:cNvPr id="545" name="楕円 544"/>
        <xdr:cNvSpPr/>
      </xdr:nvSpPr>
      <xdr:spPr>
        <a:xfrm>
          <a:off x="12763500" y="66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6386</xdr:rowOff>
    </xdr:from>
    <xdr:ext cx="534377" cy="259045"/>
    <xdr:sp macro="" textlink="">
      <xdr:nvSpPr>
        <xdr:cNvPr id="546" name="テキスト ボックス 545"/>
        <xdr:cNvSpPr txBox="1"/>
      </xdr:nvSpPr>
      <xdr:spPr>
        <a:xfrm>
          <a:off x="12547111" y="66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27347</xdr:rowOff>
    </xdr:from>
    <xdr:to>
      <xdr:col>85</xdr:col>
      <xdr:colOff>127000</xdr:colOff>
      <xdr:row>58</xdr:row>
      <xdr:rowOff>119652</xdr:rowOff>
    </xdr:to>
    <xdr:cxnSp macro="">
      <xdr:nvCxnSpPr>
        <xdr:cNvPr id="575" name="直線コネクタ 574"/>
        <xdr:cNvCxnSpPr/>
      </xdr:nvCxnSpPr>
      <xdr:spPr>
        <a:xfrm flipV="1">
          <a:off x="15481300" y="9971447"/>
          <a:ext cx="8382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113247</xdr:rowOff>
    </xdr:from>
    <xdr:to>
      <xdr:col>81</xdr:col>
      <xdr:colOff>50800</xdr:colOff>
      <xdr:row>58</xdr:row>
      <xdr:rowOff>119652</xdr:rowOff>
    </xdr:to>
    <xdr:cxnSp macro="">
      <xdr:nvCxnSpPr>
        <xdr:cNvPr id="578" name="直線コネクタ 577"/>
        <xdr:cNvCxnSpPr/>
      </xdr:nvCxnSpPr>
      <xdr:spPr>
        <a:xfrm>
          <a:off x="14592300" y="10057347"/>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101651</xdr:rowOff>
    </xdr:from>
    <xdr:to>
      <xdr:col>76</xdr:col>
      <xdr:colOff>114300</xdr:colOff>
      <xdr:row>58</xdr:row>
      <xdr:rowOff>113247</xdr:rowOff>
    </xdr:to>
    <xdr:cxnSp macro="">
      <xdr:nvCxnSpPr>
        <xdr:cNvPr id="581" name="直線コネクタ 580"/>
        <xdr:cNvCxnSpPr/>
      </xdr:nvCxnSpPr>
      <xdr:spPr>
        <a:xfrm>
          <a:off x="13703300" y="10045751"/>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82" name="フローチャート: 判断 58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83" name="テキスト ボックス 58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52681</xdr:rowOff>
    </xdr:from>
    <xdr:to>
      <xdr:col>71</xdr:col>
      <xdr:colOff>177800</xdr:colOff>
      <xdr:row>58</xdr:row>
      <xdr:rowOff>101651</xdr:rowOff>
    </xdr:to>
    <xdr:cxnSp macro="">
      <xdr:nvCxnSpPr>
        <xdr:cNvPr id="584" name="直線コネクタ 583"/>
        <xdr:cNvCxnSpPr/>
      </xdr:nvCxnSpPr>
      <xdr:spPr>
        <a:xfrm>
          <a:off x="12814300" y="9825331"/>
          <a:ext cx="889000" cy="2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85" name="フローチャート: 判断 58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86" name="テキスト ボックス 58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87" name="フローチャート: 判断 58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88" name="テキスト ボックス 58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147997</xdr:rowOff>
    </xdr:from>
    <xdr:to>
      <xdr:col>85</xdr:col>
      <xdr:colOff>177800</xdr:colOff>
      <xdr:row>58</xdr:row>
      <xdr:rowOff>78147</xdr:rowOff>
    </xdr:to>
    <xdr:sp macro="" textlink="">
      <xdr:nvSpPr>
        <xdr:cNvPr id="594" name="楕円 593"/>
        <xdr:cNvSpPr/>
      </xdr:nvSpPr>
      <xdr:spPr>
        <a:xfrm>
          <a:off x="16268700" y="99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76431</xdr:rowOff>
    </xdr:from>
    <xdr:ext cx="534377" cy="259045"/>
    <xdr:sp macro="" textlink="">
      <xdr:nvSpPr>
        <xdr:cNvPr id="595" name="教育費該当値テキスト"/>
        <xdr:cNvSpPr txBox="1"/>
      </xdr:nvSpPr>
      <xdr:spPr>
        <a:xfrm>
          <a:off x="16370300" y="9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68852</xdr:rowOff>
    </xdr:from>
    <xdr:to>
      <xdr:col>81</xdr:col>
      <xdr:colOff>101600</xdr:colOff>
      <xdr:row>58</xdr:row>
      <xdr:rowOff>170452</xdr:rowOff>
    </xdr:to>
    <xdr:sp macro="" textlink="">
      <xdr:nvSpPr>
        <xdr:cNvPr id="596" name="楕円 595"/>
        <xdr:cNvSpPr/>
      </xdr:nvSpPr>
      <xdr:spPr>
        <a:xfrm>
          <a:off x="15430500" y="100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161579</xdr:rowOff>
    </xdr:from>
    <xdr:ext cx="534377" cy="259045"/>
    <xdr:sp macro="" textlink="">
      <xdr:nvSpPr>
        <xdr:cNvPr id="597" name="テキスト ボックス 596"/>
        <xdr:cNvSpPr txBox="1"/>
      </xdr:nvSpPr>
      <xdr:spPr>
        <a:xfrm>
          <a:off x="15214111" y="101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62447</xdr:rowOff>
    </xdr:from>
    <xdr:to>
      <xdr:col>76</xdr:col>
      <xdr:colOff>165100</xdr:colOff>
      <xdr:row>58</xdr:row>
      <xdr:rowOff>164047</xdr:rowOff>
    </xdr:to>
    <xdr:sp macro="" textlink="">
      <xdr:nvSpPr>
        <xdr:cNvPr id="598" name="楕円 597"/>
        <xdr:cNvSpPr/>
      </xdr:nvSpPr>
      <xdr:spPr>
        <a:xfrm>
          <a:off x="14541500" y="10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155174</xdr:rowOff>
    </xdr:from>
    <xdr:ext cx="534377" cy="259045"/>
    <xdr:sp macro="" textlink="">
      <xdr:nvSpPr>
        <xdr:cNvPr id="599" name="テキスト ボックス 598"/>
        <xdr:cNvSpPr txBox="1"/>
      </xdr:nvSpPr>
      <xdr:spPr>
        <a:xfrm>
          <a:off x="14325111" y="100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50851</xdr:rowOff>
    </xdr:from>
    <xdr:to>
      <xdr:col>72</xdr:col>
      <xdr:colOff>38100</xdr:colOff>
      <xdr:row>58</xdr:row>
      <xdr:rowOff>152451</xdr:rowOff>
    </xdr:to>
    <xdr:sp macro="" textlink="">
      <xdr:nvSpPr>
        <xdr:cNvPr id="600" name="楕円 599"/>
        <xdr:cNvSpPr/>
      </xdr:nvSpPr>
      <xdr:spPr>
        <a:xfrm>
          <a:off x="13652500" y="99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143578</xdr:rowOff>
    </xdr:from>
    <xdr:ext cx="534377" cy="259045"/>
    <xdr:sp macro="" textlink="">
      <xdr:nvSpPr>
        <xdr:cNvPr id="601" name="テキスト ボックス 600"/>
        <xdr:cNvSpPr txBox="1"/>
      </xdr:nvSpPr>
      <xdr:spPr>
        <a:xfrm>
          <a:off x="13436111" y="100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1881</xdr:rowOff>
    </xdr:from>
    <xdr:to>
      <xdr:col>67</xdr:col>
      <xdr:colOff>101600</xdr:colOff>
      <xdr:row>57</xdr:row>
      <xdr:rowOff>103481</xdr:rowOff>
    </xdr:to>
    <xdr:sp macro="" textlink="">
      <xdr:nvSpPr>
        <xdr:cNvPr id="602" name="楕円 601"/>
        <xdr:cNvSpPr/>
      </xdr:nvSpPr>
      <xdr:spPr>
        <a:xfrm>
          <a:off x="12763500" y="97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120008</xdr:rowOff>
    </xdr:from>
    <xdr:ext cx="599010" cy="259045"/>
    <xdr:sp macro="" textlink="">
      <xdr:nvSpPr>
        <xdr:cNvPr id="603" name="テキスト ボックス 602"/>
        <xdr:cNvSpPr txBox="1"/>
      </xdr:nvSpPr>
      <xdr:spPr>
        <a:xfrm>
          <a:off x="12514795" y="95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97048</xdr:rowOff>
    </xdr:from>
    <xdr:to>
      <xdr:col>85</xdr:col>
      <xdr:colOff>127000</xdr:colOff>
      <xdr:row>79</xdr:row>
      <xdr:rowOff>98879</xdr:rowOff>
    </xdr:to>
    <xdr:cxnSp macro="">
      <xdr:nvCxnSpPr>
        <xdr:cNvPr id="634" name="直線コネクタ 633"/>
        <xdr:cNvCxnSpPr/>
      </xdr:nvCxnSpPr>
      <xdr:spPr>
        <a:xfrm>
          <a:off x="15481300" y="13641598"/>
          <a:ext cx="838200" cy="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95724</xdr:rowOff>
    </xdr:from>
    <xdr:to>
      <xdr:col>81</xdr:col>
      <xdr:colOff>50800</xdr:colOff>
      <xdr:row>79</xdr:row>
      <xdr:rowOff>97048</xdr:rowOff>
    </xdr:to>
    <xdr:cxnSp macro="">
      <xdr:nvCxnSpPr>
        <xdr:cNvPr id="637" name="直線コネクタ 636"/>
        <xdr:cNvCxnSpPr/>
      </xdr:nvCxnSpPr>
      <xdr:spPr>
        <a:xfrm>
          <a:off x="14592300" y="13640274"/>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95724</xdr:rowOff>
    </xdr:from>
    <xdr:to>
      <xdr:col>76</xdr:col>
      <xdr:colOff>114300</xdr:colOff>
      <xdr:row>79</xdr:row>
      <xdr:rowOff>98518</xdr:rowOff>
    </xdr:to>
    <xdr:cxnSp macro="">
      <xdr:nvCxnSpPr>
        <xdr:cNvPr id="640" name="直線コネクタ 639"/>
        <xdr:cNvCxnSpPr/>
      </xdr:nvCxnSpPr>
      <xdr:spPr>
        <a:xfrm flipV="1">
          <a:off x="13703300" y="1364027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24344</xdr:rowOff>
    </xdr:from>
    <xdr:to>
      <xdr:col>76</xdr:col>
      <xdr:colOff>165100</xdr:colOff>
      <xdr:row>79</xdr:row>
      <xdr:rowOff>125944</xdr:rowOff>
    </xdr:to>
    <xdr:sp macro="" textlink="">
      <xdr:nvSpPr>
        <xdr:cNvPr id="641" name="フローチャート: 判断 640"/>
        <xdr:cNvSpPr/>
      </xdr:nvSpPr>
      <xdr:spPr>
        <a:xfrm>
          <a:off x="14541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142471</xdr:rowOff>
    </xdr:from>
    <xdr:ext cx="534377" cy="259045"/>
    <xdr:sp macro="" textlink="">
      <xdr:nvSpPr>
        <xdr:cNvPr id="642" name="テキスト ボックス 641"/>
        <xdr:cNvSpPr txBox="1"/>
      </xdr:nvSpPr>
      <xdr:spPr>
        <a:xfrm>
          <a:off x="14325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83296</xdr:rowOff>
    </xdr:from>
    <xdr:to>
      <xdr:col>71</xdr:col>
      <xdr:colOff>177800</xdr:colOff>
      <xdr:row>79</xdr:row>
      <xdr:rowOff>98518</xdr:rowOff>
    </xdr:to>
    <xdr:cxnSp macro="">
      <xdr:nvCxnSpPr>
        <xdr:cNvPr id="643" name="直線コネクタ 642"/>
        <xdr:cNvCxnSpPr/>
      </xdr:nvCxnSpPr>
      <xdr:spPr>
        <a:xfrm>
          <a:off x="12814300" y="13627846"/>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18447</xdr:rowOff>
    </xdr:from>
    <xdr:to>
      <xdr:col>72</xdr:col>
      <xdr:colOff>38100</xdr:colOff>
      <xdr:row>79</xdr:row>
      <xdr:rowOff>120047</xdr:rowOff>
    </xdr:to>
    <xdr:sp macro="" textlink="">
      <xdr:nvSpPr>
        <xdr:cNvPr id="644" name="フローチャート: 判断 643"/>
        <xdr:cNvSpPr/>
      </xdr:nvSpPr>
      <xdr:spPr>
        <a:xfrm>
          <a:off x="13652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136574</xdr:rowOff>
    </xdr:from>
    <xdr:ext cx="534377" cy="259045"/>
    <xdr:sp macro="" textlink="">
      <xdr:nvSpPr>
        <xdr:cNvPr id="645" name="テキスト ボックス 644"/>
        <xdr:cNvSpPr txBox="1"/>
      </xdr:nvSpPr>
      <xdr:spPr>
        <a:xfrm>
          <a:off x="13436111" y="133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9344</xdr:rowOff>
    </xdr:from>
    <xdr:to>
      <xdr:col>67</xdr:col>
      <xdr:colOff>101600</xdr:colOff>
      <xdr:row>79</xdr:row>
      <xdr:rowOff>110944</xdr:rowOff>
    </xdr:to>
    <xdr:sp macro="" textlink="">
      <xdr:nvSpPr>
        <xdr:cNvPr id="646" name="フローチャート: 判断 645"/>
        <xdr:cNvSpPr/>
      </xdr:nvSpPr>
      <xdr:spPr>
        <a:xfrm>
          <a:off x="12763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127471</xdr:rowOff>
    </xdr:from>
    <xdr:ext cx="534377" cy="259045"/>
    <xdr:sp macro="" textlink="">
      <xdr:nvSpPr>
        <xdr:cNvPr id="647" name="テキスト ボックス 646"/>
        <xdr:cNvSpPr txBox="1"/>
      </xdr:nvSpPr>
      <xdr:spPr>
        <a:xfrm>
          <a:off x="12547111" y="133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46248</xdr:rowOff>
    </xdr:from>
    <xdr:to>
      <xdr:col>81</xdr:col>
      <xdr:colOff>101600</xdr:colOff>
      <xdr:row>79</xdr:row>
      <xdr:rowOff>147848</xdr:rowOff>
    </xdr:to>
    <xdr:sp macro="" textlink="">
      <xdr:nvSpPr>
        <xdr:cNvPr id="655" name="楕円 654"/>
        <xdr:cNvSpPr/>
      </xdr:nvSpPr>
      <xdr:spPr>
        <a:xfrm>
          <a:off x="15430500" y="13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138975</xdr:rowOff>
    </xdr:from>
    <xdr:ext cx="469744" cy="259045"/>
    <xdr:sp macro="" textlink="">
      <xdr:nvSpPr>
        <xdr:cNvPr id="656" name="テキスト ボックス 655"/>
        <xdr:cNvSpPr txBox="1"/>
      </xdr:nvSpPr>
      <xdr:spPr>
        <a:xfrm>
          <a:off x="15246428" y="1368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44924</xdr:rowOff>
    </xdr:from>
    <xdr:to>
      <xdr:col>76</xdr:col>
      <xdr:colOff>165100</xdr:colOff>
      <xdr:row>79</xdr:row>
      <xdr:rowOff>146524</xdr:rowOff>
    </xdr:to>
    <xdr:sp macro="" textlink="">
      <xdr:nvSpPr>
        <xdr:cNvPr id="657" name="楕円 656"/>
        <xdr:cNvSpPr/>
      </xdr:nvSpPr>
      <xdr:spPr>
        <a:xfrm>
          <a:off x="14541500" y="135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137651</xdr:rowOff>
    </xdr:from>
    <xdr:ext cx="469744" cy="259045"/>
    <xdr:sp macro="" textlink="">
      <xdr:nvSpPr>
        <xdr:cNvPr id="658" name="テキスト ボックス 657"/>
        <xdr:cNvSpPr txBox="1"/>
      </xdr:nvSpPr>
      <xdr:spPr>
        <a:xfrm>
          <a:off x="14357428" y="136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47718</xdr:rowOff>
    </xdr:from>
    <xdr:to>
      <xdr:col>72</xdr:col>
      <xdr:colOff>38100</xdr:colOff>
      <xdr:row>79</xdr:row>
      <xdr:rowOff>149318</xdr:rowOff>
    </xdr:to>
    <xdr:sp macro="" textlink="">
      <xdr:nvSpPr>
        <xdr:cNvPr id="659" name="楕円 658"/>
        <xdr:cNvSpPr/>
      </xdr:nvSpPr>
      <xdr:spPr>
        <a:xfrm>
          <a:off x="13652500" y="135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140445</xdr:rowOff>
    </xdr:from>
    <xdr:ext cx="378565" cy="259045"/>
    <xdr:sp macro="" textlink="">
      <xdr:nvSpPr>
        <xdr:cNvPr id="660" name="テキスト ボックス 659"/>
        <xdr:cNvSpPr txBox="1"/>
      </xdr:nvSpPr>
      <xdr:spPr>
        <a:xfrm>
          <a:off x="13514017" y="1368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32496</xdr:rowOff>
    </xdr:from>
    <xdr:to>
      <xdr:col>67</xdr:col>
      <xdr:colOff>101600</xdr:colOff>
      <xdr:row>79</xdr:row>
      <xdr:rowOff>134096</xdr:rowOff>
    </xdr:to>
    <xdr:sp macro="" textlink="">
      <xdr:nvSpPr>
        <xdr:cNvPr id="661" name="楕円 660"/>
        <xdr:cNvSpPr/>
      </xdr:nvSpPr>
      <xdr:spPr>
        <a:xfrm>
          <a:off x="12763500" y="135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125223</xdr:rowOff>
    </xdr:from>
    <xdr:ext cx="469744" cy="259045"/>
    <xdr:sp macro="" textlink="">
      <xdr:nvSpPr>
        <xdr:cNvPr id="662" name="テキスト ボックス 661"/>
        <xdr:cNvSpPr txBox="1"/>
      </xdr:nvSpPr>
      <xdr:spPr>
        <a:xfrm>
          <a:off x="12579428" y="1366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42604</xdr:rowOff>
    </xdr:from>
    <xdr:to>
      <xdr:col>85</xdr:col>
      <xdr:colOff>127000</xdr:colOff>
      <xdr:row>98</xdr:row>
      <xdr:rowOff>75343</xdr:rowOff>
    </xdr:to>
    <xdr:cxnSp macro="">
      <xdr:nvCxnSpPr>
        <xdr:cNvPr id="691" name="直線コネクタ 690"/>
        <xdr:cNvCxnSpPr/>
      </xdr:nvCxnSpPr>
      <xdr:spPr>
        <a:xfrm flipV="1">
          <a:off x="15481300" y="16844704"/>
          <a:ext cx="8382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65305</xdr:rowOff>
    </xdr:from>
    <xdr:to>
      <xdr:col>81</xdr:col>
      <xdr:colOff>50800</xdr:colOff>
      <xdr:row>98</xdr:row>
      <xdr:rowOff>75343</xdr:rowOff>
    </xdr:to>
    <xdr:cxnSp macro="">
      <xdr:nvCxnSpPr>
        <xdr:cNvPr id="694" name="直線コネクタ 693"/>
        <xdr:cNvCxnSpPr/>
      </xdr:nvCxnSpPr>
      <xdr:spPr>
        <a:xfrm>
          <a:off x="14592300" y="16867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32111</xdr:rowOff>
    </xdr:from>
    <xdr:to>
      <xdr:col>76</xdr:col>
      <xdr:colOff>114300</xdr:colOff>
      <xdr:row>98</xdr:row>
      <xdr:rowOff>65305</xdr:rowOff>
    </xdr:to>
    <xdr:cxnSp macro="">
      <xdr:nvCxnSpPr>
        <xdr:cNvPr id="697" name="直線コネクタ 696"/>
        <xdr:cNvCxnSpPr/>
      </xdr:nvCxnSpPr>
      <xdr:spPr>
        <a:xfrm>
          <a:off x="13703300" y="16834211"/>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98" name="フローチャート: 判断 697"/>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99" name="テキスト ボックス 698"/>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14229</xdr:rowOff>
    </xdr:from>
    <xdr:to>
      <xdr:col>71</xdr:col>
      <xdr:colOff>177800</xdr:colOff>
      <xdr:row>98</xdr:row>
      <xdr:rowOff>32111</xdr:rowOff>
    </xdr:to>
    <xdr:cxnSp macro="">
      <xdr:nvCxnSpPr>
        <xdr:cNvPr id="700" name="直線コネクタ 699"/>
        <xdr:cNvCxnSpPr/>
      </xdr:nvCxnSpPr>
      <xdr:spPr>
        <a:xfrm>
          <a:off x="12814300" y="16816329"/>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701" name="フローチャート: 判断 700"/>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702" name="テキスト ボックス 701"/>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703" name="フローチャート: 判断 702"/>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704" name="テキスト ボックス 703"/>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163254</xdr:rowOff>
    </xdr:from>
    <xdr:to>
      <xdr:col>85</xdr:col>
      <xdr:colOff>177800</xdr:colOff>
      <xdr:row>98</xdr:row>
      <xdr:rowOff>93404</xdr:rowOff>
    </xdr:to>
    <xdr:sp macro="" textlink="">
      <xdr:nvSpPr>
        <xdr:cNvPr id="710" name="楕円 709"/>
        <xdr:cNvSpPr/>
      </xdr:nvSpPr>
      <xdr:spPr>
        <a:xfrm>
          <a:off x="162687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141681</xdr:rowOff>
    </xdr:from>
    <xdr:ext cx="534377" cy="259045"/>
    <xdr:sp macro="" textlink="">
      <xdr:nvSpPr>
        <xdr:cNvPr id="711" name="公債費該当値テキスト"/>
        <xdr:cNvSpPr txBox="1"/>
      </xdr:nvSpPr>
      <xdr:spPr>
        <a:xfrm>
          <a:off x="16370300" y="167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24543</xdr:rowOff>
    </xdr:from>
    <xdr:to>
      <xdr:col>81</xdr:col>
      <xdr:colOff>101600</xdr:colOff>
      <xdr:row>98</xdr:row>
      <xdr:rowOff>126143</xdr:rowOff>
    </xdr:to>
    <xdr:sp macro="" textlink="">
      <xdr:nvSpPr>
        <xdr:cNvPr id="712" name="楕円 711"/>
        <xdr:cNvSpPr/>
      </xdr:nvSpPr>
      <xdr:spPr>
        <a:xfrm>
          <a:off x="15430500" y="16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117270</xdr:rowOff>
    </xdr:from>
    <xdr:ext cx="534377" cy="259045"/>
    <xdr:sp macro="" textlink="">
      <xdr:nvSpPr>
        <xdr:cNvPr id="713" name="テキスト ボックス 712"/>
        <xdr:cNvSpPr txBox="1"/>
      </xdr:nvSpPr>
      <xdr:spPr>
        <a:xfrm>
          <a:off x="15214111" y="16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14505</xdr:rowOff>
    </xdr:from>
    <xdr:to>
      <xdr:col>76</xdr:col>
      <xdr:colOff>165100</xdr:colOff>
      <xdr:row>98</xdr:row>
      <xdr:rowOff>116105</xdr:rowOff>
    </xdr:to>
    <xdr:sp macro="" textlink="">
      <xdr:nvSpPr>
        <xdr:cNvPr id="714" name="楕円 713"/>
        <xdr:cNvSpPr/>
      </xdr:nvSpPr>
      <xdr:spPr>
        <a:xfrm>
          <a:off x="14541500" y="16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107232</xdr:rowOff>
    </xdr:from>
    <xdr:ext cx="534377" cy="259045"/>
    <xdr:sp macro="" textlink="">
      <xdr:nvSpPr>
        <xdr:cNvPr id="715" name="テキスト ボックス 714"/>
        <xdr:cNvSpPr txBox="1"/>
      </xdr:nvSpPr>
      <xdr:spPr>
        <a:xfrm>
          <a:off x="14325111" y="169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152761</xdr:rowOff>
    </xdr:from>
    <xdr:to>
      <xdr:col>72</xdr:col>
      <xdr:colOff>38100</xdr:colOff>
      <xdr:row>98</xdr:row>
      <xdr:rowOff>82911</xdr:rowOff>
    </xdr:to>
    <xdr:sp macro="" textlink="">
      <xdr:nvSpPr>
        <xdr:cNvPr id="716" name="楕円 715"/>
        <xdr:cNvSpPr/>
      </xdr:nvSpPr>
      <xdr:spPr>
        <a:xfrm>
          <a:off x="13652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74038</xdr:rowOff>
    </xdr:from>
    <xdr:ext cx="534377" cy="259045"/>
    <xdr:sp macro="" textlink="">
      <xdr:nvSpPr>
        <xdr:cNvPr id="717" name="テキスト ボックス 716"/>
        <xdr:cNvSpPr txBox="1"/>
      </xdr:nvSpPr>
      <xdr:spPr>
        <a:xfrm>
          <a:off x="13436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134879</xdr:rowOff>
    </xdr:from>
    <xdr:to>
      <xdr:col>67</xdr:col>
      <xdr:colOff>101600</xdr:colOff>
      <xdr:row>98</xdr:row>
      <xdr:rowOff>65029</xdr:rowOff>
    </xdr:to>
    <xdr:sp macro="" textlink="">
      <xdr:nvSpPr>
        <xdr:cNvPr id="718" name="楕円 717"/>
        <xdr:cNvSpPr/>
      </xdr:nvSpPr>
      <xdr:spPr>
        <a:xfrm>
          <a:off x="12763500" y="167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56156</xdr:rowOff>
    </xdr:from>
    <xdr:ext cx="599010" cy="259045"/>
    <xdr:sp macro="" textlink="">
      <xdr:nvSpPr>
        <xdr:cNvPr id="719" name="テキスト ボックス 718"/>
        <xdr:cNvSpPr txBox="1"/>
      </xdr:nvSpPr>
      <xdr:spPr>
        <a:xfrm>
          <a:off x="12514795" y="1685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7" name="フローチャート: 判断 756"/>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8" name="テキスト ボックス 757"/>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60" name="フローチャート: 判断 759"/>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61" name="テキスト ボックス 760"/>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62" name="フローチャート: 判断 761"/>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63" name="テキスト ボックス 762"/>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179,296</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円となっており、類似団体と比較しても低い状況となっている。前年度決算と比較すると</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となっているが、これは、年金生活者等支援臨時福祉給付金及び宇和島地区広域事務組合における養護老人ホーム改築事業費等</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が完了したことによるものとなっている。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79,003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円となっており、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32.1</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と大きく</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、その要因は、宇和島地区広域事務組合における熱回収施設等建設事業費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が完了したことによるものである。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43,629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42.4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大きく減少しているが、これは、平成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年度には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町の観光交流施設である滑床観光施設・河川公園施設における指定管理者の変更に伴う指定管理料の増、並びに観光施設の管理運営を町が主体となって出資し設立する新法人を新たな指定管理者とするため、その法人設立に要する出資金及び管理運営資金貸付金等の増</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などの要因があったことによるものである。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96,613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％増と前年度とほぼ同水準であるが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、これは定住促進対策の一環として定住促進住宅建設事業費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を平成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年度から引き続き実施したことにより、平成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年度以前に比べると高い水準となっている。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も年度によって、政策的な要因で目的ごとの決算額は異なってはくるが、基本的な方針として、第５次行財政改革大綱や推進プラン等に基づき、事務事業の見直し、施設の統廃合など歳出の合理化等行財政改革を推進し、健全な行財政運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年度までは、国の三位一体の改革等により地方交付税が削減される一方で、公債費が平成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年度以降は、地方交付税の回復や</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年度以降継続してきた普通建設事業に係る新規地方債発行抑制策の効果が表れ、公債費が大幅に減少したこと</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など</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から、財政調整基金の取り崩しが不要となり、実質収支比率も適正値となったところである。</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しかしながら、</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年度からは公債費の増加を主要因に再び取り崩しが必要となっており、今後は普通建設事業の厳選など地方債の発行抑制策を行う必要がある。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tx1"/>
              </a:solidFill>
              <a:effectLst/>
              <a:latin typeface="+mn-lt"/>
              <a:ea typeface="+mn-ea"/>
              <a:cs typeface="+mn-cs"/>
            </a:rPr>
            <a:t>　</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住宅新築資金等貸付事業特別会計は、</a:t>
          </a:r>
          <a:r>
            <a:rPr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年度以降赤字となっている。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これは、住宅新築資金等に係る貸付金の財源として借り入れた起債の元利償還金に対し、貸付者からの返済額が満たない状況となったことによるものである。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なお、その他の会計については、現在に至るまで黒字を維持している。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3459731</v>
      </c>
      <c r="BO4" s="372"/>
      <c r="BP4" s="372"/>
      <c r="BQ4" s="372"/>
      <c r="BR4" s="372"/>
      <c r="BS4" s="372"/>
      <c r="BT4" s="372"/>
      <c r="BU4" s="373"/>
      <c r="BV4" s="371">
        <v>3601282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3.3</v>
      </c>
      <c r="CU4" s="378"/>
      <c r="CV4" s="378"/>
      <c r="CW4" s="378"/>
      <c r="CX4" s="378"/>
      <c r="CY4" s="378"/>
      <c r="CZ4" s="378"/>
      <c r="DA4" s="379"/>
      <c r="DB4" s="377">
        <v>3.9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3389087</v>
      </c>
      <c r="BO5" s="409"/>
      <c r="BP5" s="409"/>
      <c r="BQ5" s="409"/>
      <c r="BR5" s="409"/>
      <c r="BS5" s="409"/>
      <c r="BT5" s="409"/>
      <c r="BU5" s="410"/>
      <c r="BV5" s="408">
        <v>3521723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85.3</v>
      </c>
      <c r="CU5" s="406"/>
      <c r="CV5" s="406"/>
      <c r="CW5" s="406"/>
      <c r="CX5" s="406"/>
      <c r="CY5" s="406"/>
      <c r="CZ5" s="406"/>
      <c r="DA5" s="407"/>
      <c r="DB5" s="405">
        <v>79.900000000000006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70644</v>
      </c>
      <c r="BO6" s="409"/>
      <c r="BP6" s="409"/>
      <c r="BQ6" s="409"/>
      <c r="BR6" s="409"/>
      <c r="BS6" s="409"/>
      <c r="BT6" s="409"/>
      <c r="BU6" s="410"/>
      <c r="BV6" s="408">
        <v>79559</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88.7</v>
      </c>
      <c r="CU6" s="446"/>
      <c r="CV6" s="446"/>
      <c r="CW6" s="446"/>
      <c r="CX6" s="446"/>
      <c r="CY6" s="446"/>
      <c r="CZ6" s="446"/>
      <c r="DA6" s="447"/>
      <c r="DB6" s="445">
        <v>83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3146</v>
      </c>
      <c r="BO7" s="409"/>
      <c r="BP7" s="409"/>
      <c r="BQ7" s="409"/>
      <c r="BR7" s="409"/>
      <c r="BS7" s="409"/>
      <c r="BT7" s="409"/>
      <c r="BU7" s="410"/>
      <c r="BV7" s="408">
        <v>637</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2062761</v>
      </c>
      <c r="CU7" s="409"/>
      <c r="CV7" s="409"/>
      <c r="CW7" s="409"/>
      <c r="CX7" s="409"/>
      <c r="CY7" s="409"/>
      <c r="CZ7" s="409"/>
      <c r="DA7" s="410"/>
      <c r="DB7" s="408">
        <v>2009481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96</v>
      </c>
      <c r="AV8" s="441"/>
      <c r="AW8" s="441"/>
      <c r="AX8" s="441"/>
      <c r="AY8" s="442" t="s">
        <v>104</v>
      </c>
      <c r="AZ8" s="443"/>
      <c r="BA8" s="443"/>
      <c r="BB8" s="443"/>
      <c r="BC8" s="443"/>
      <c r="BD8" s="443"/>
      <c r="BE8" s="443"/>
      <c r="BF8" s="443"/>
      <c r="BG8" s="443"/>
      <c r="BH8" s="443"/>
      <c r="BI8" s="443"/>
      <c r="BJ8" s="443"/>
      <c r="BK8" s="443"/>
      <c r="BL8" s="443"/>
      <c r="BM8" s="444"/>
      <c r="BN8" s="408">
        <v>67498</v>
      </c>
      <c r="BO8" s="409"/>
      <c r="BP8" s="409"/>
      <c r="BQ8" s="409"/>
      <c r="BR8" s="409"/>
      <c r="BS8" s="409"/>
      <c r="BT8" s="409"/>
      <c r="BU8" s="410"/>
      <c r="BV8" s="408">
        <v>78922</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0.17</v>
      </c>
      <c r="CU8" s="449"/>
      <c r="CV8" s="449"/>
      <c r="CW8" s="449"/>
      <c r="CX8" s="449"/>
      <c r="CY8" s="449"/>
      <c r="CZ8" s="449"/>
      <c r="DA8" s="450"/>
      <c r="DB8" s="448">
        <v>0.17</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4072</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-11424</v>
      </c>
      <c r="BO9" s="409"/>
      <c r="BP9" s="409"/>
      <c r="BQ9" s="409"/>
      <c r="BR9" s="409"/>
      <c r="BS9" s="409"/>
      <c r="BT9" s="409"/>
      <c r="BU9" s="410"/>
      <c r="BV9" s="408">
        <v>-42615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15.7</v>
      </c>
      <c r="CU9" s="406"/>
      <c r="CV9" s="406"/>
      <c r="CW9" s="406"/>
      <c r="CX9" s="406"/>
      <c r="CY9" s="406"/>
      <c r="CZ9" s="406"/>
      <c r="DA9" s="407"/>
      <c r="DB9" s="405">
        <v>13.3</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4377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968</v>
      </c>
      <c r="BO10" s="409"/>
      <c r="BP10" s="409"/>
      <c r="BQ10" s="409"/>
      <c r="BR10" s="409"/>
      <c r="BS10" s="409"/>
      <c r="BT10" s="409"/>
      <c r="BU10" s="410"/>
      <c r="BV10" s="408">
        <v>941</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4093</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96</v>
      </c>
      <c r="AV12" s="441"/>
      <c r="AW12" s="441"/>
      <c r="AX12" s="441"/>
      <c r="AY12" s="442" t="s">
        <v>128</v>
      </c>
      <c r="AZ12" s="443"/>
      <c r="BA12" s="443"/>
      <c r="BB12" s="443"/>
      <c r="BC12" s="443"/>
      <c r="BD12" s="443"/>
      <c r="BE12" s="443"/>
      <c r="BF12" s="443"/>
      <c r="BG12" s="443"/>
      <c r="BH12" s="443"/>
      <c r="BI12" s="443"/>
      <c r="BJ12" s="443"/>
      <c r="BK12" s="443"/>
      <c r="BL12" s="443"/>
      <c r="BM12" s="444"/>
      <c r="BN12" s="408">
        <v>100000</v>
      </c>
      <c r="BO12" s="409"/>
      <c r="BP12" s="409"/>
      <c r="BQ12" s="409"/>
      <c r="BR12" s="409"/>
      <c r="BS12" s="409"/>
      <c r="BT12" s="409"/>
      <c r="BU12" s="410"/>
      <c r="BV12" s="408">
        <v>35000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4047</v>
      </c>
      <c r="S13" s="490"/>
      <c r="T13" s="490"/>
      <c r="U13" s="490"/>
      <c r="V13" s="491"/>
      <c r="W13" s="424" t="s">
        <v>132</v>
      </c>
      <c r="X13" s="425"/>
      <c r="Y13" s="425"/>
      <c r="Z13" s="425"/>
      <c r="AA13" s="425"/>
      <c r="AB13" s="415"/>
      <c r="AC13" s="459">
        <v>291</v>
      </c>
      <c r="AD13" s="460"/>
      <c r="AE13" s="460"/>
      <c r="AF13" s="460"/>
      <c r="AG13" s="499"/>
      <c r="AH13" s="459">
        <v>455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-110456</v>
      </c>
      <c r="BO13" s="409"/>
      <c r="BP13" s="409"/>
      <c r="BQ13" s="409"/>
      <c r="BR13" s="409"/>
      <c r="BS13" s="409"/>
      <c r="BT13" s="409"/>
      <c r="BU13" s="410"/>
      <c r="BV13" s="408">
        <v>-76674</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4.5</v>
      </c>
      <c r="CU13" s="406"/>
      <c r="CV13" s="406"/>
      <c r="CW13" s="406"/>
      <c r="CX13" s="406"/>
      <c r="CY13" s="406"/>
      <c r="CZ13" s="406"/>
      <c r="DA13" s="407"/>
      <c r="DB13" s="405">
        <v>5.3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4156</v>
      </c>
      <c r="S14" s="490"/>
      <c r="T14" s="490"/>
      <c r="U14" s="490"/>
      <c r="V14" s="491"/>
      <c r="W14" s="398"/>
      <c r="X14" s="399"/>
      <c r="Y14" s="399"/>
      <c r="Z14" s="399"/>
      <c r="AA14" s="399"/>
      <c r="AB14" s="388"/>
      <c r="AC14" s="492">
        <v>16.2</v>
      </c>
      <c r="AD14" s="493"/>
      <c r="AE14" s="493"/>
      <c r="AF14" s="493"/>
      <c r="AG14" s="494"/>
      <c r="AH14" s="492">
        <v>22.5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4118</v>
      </c>
      <c r="S15" s="490"/>
      <c r="T15" s="490"/>
      <c r="U15" s="490"/>
      <c r="V15" s="491"/>
      <c r="W15" s="424" t="s">
        <v>142</v>
      </c>
      <c r="X15" s="425"/>
      <c r="Y15" s="425"/>
      <c r="Z15" s="425"/>
      <c r="AA15" s="425"/>
      <c r="AB15" s="415"/>
      <c r="AC15" s="459">
        <v>335</v>
      </c>
      <c r="AD15" s="460"/>
      <c r="AE15" s="460"/>
      <c r="AF15" s="460"/>
      <c r="AG15" s="499"/>
      <c r="AH15" s="459">
        <v>367</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317597</v>
      </c>
      <c r="BO15" s="372"/>
      <c r="BP15" s="372"/>
      <c r="BQ15" s="372"/>
      <c r="BR15" s="372"/>
      <c r="BS15" s="372"/>
      <c r="BT15" s="372"/>
      <c r="BU15" s="373"/>
      <c r="BV15" s="371">
        <v>316139</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18.7</v>
      </c>
      <c r="AD16" s="493"/>
      <c r="AE16" s="493"/>
      <c r="AF16" s="493"/>
      <c r="AG16" s="494"/>
      <c r="AH16" s="492">
        <v>18.2</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1910212</v>
      </c>
      <c r="BO16" s="409"/>
      <c r="BP16" s="409"/>
      <c r="BQ16" s="409"/>
      <c r="BR16" s="409"/>
      <c r="BS16" s="409"/>
      <c r="BT16" s="409"/>
      <c r="BU16" s="410"/>
      <c r="BV16" s="408">
        <v>1862460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1165</v>
      </c>
      <c r="AD17" s="460"/>
      <c r="AE17" s="460"/>
      <c r="AF17" s="460"/>
      <c r="AG17" s="499"/>
      <c r="AH17" s="459">
        <v>1199</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392435</v>
      </c>
      <c r="BO17" s="409"/>
      <c r="BP17" s="409"/>
      <c r="BQ17" s="409"/>
      <c r="BR17" s="409"/>
      <c r="BS17" s="409"/>
      <c r="BT17" s="409"/>
      <c r="BU17" s="410"/>
      <c r="BV17" s="408">
        <v>388567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98.45</v>
      </c>
      <c r="M18" s="521"/>
      <c r="N18" s="521"/>
      <c r="O18" s="521"/>
      <c r="P18" s="521"/>
      <c r="Q18" s="521"/>
      <c r="R18" s="522"/>
      <c r="S18" s="522"/>
      <c r="T18" s="522"/>
      <c r="U18" s="522"/>
      <c r="V18" s="523"/>
      <c r="W18" s="426"/>
      <c r="X18" s="427"/>
      <c r="Y18" s="427"/>
      <c r="Z18" s="427"/>
      <c r="AA18" s="427"/>
      <c r="AB18" s="418"/>
      <c r="AC18" s="524">
        <v>65</v>
      </c>
      <c r="AD18" s="525"/>
      <c r="AE18" s="525"/>
      <c r="AF18" s="525"/>
      <c r="AG18" s="526"/>
      <c r="AH18" s="524">
        <v>59.3</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1767930</v>
      </c>
      <c r="BO18" s="409"/>
      <c r="BP18" s="409"/>
      <c r="BQ18" s="409"/>
      <c r="BR18" s="409"/>
      <c r="BS18" s="409"/>
      <c r="BT18" s="409"/>
      <c r="BU18" s="410"/>
      <c r="BV18" s="408">
        <v>1609072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41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2347563</v>
      </c>
      <c r="BO19" s="409"/>
      <c r="BP19" s="409"/>
      <c r="BQ19" s="409"/>
      <c r="BR19" s="409"/>
      <c r="BS19" s="409"/>
      <c r="BT19" s="409"/>
      <c r="BU19" s="410"/>
      <c r="BV19" s="408">
        <v>2244680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1675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4315369</v>
      </c>
      <c r="BO23" s="409"/>
      <c r="BP23" s="409"/>
      <c r="BQ23" s="409"/>
      <c r="BR23" s="409"/>
      <c r="BS23" s="409"/>
      <c r="BT23" s="409"/>
      <c r="BU23" s="410"/>
      <c r="BV23" s="408">
        <v>4043294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6750</v>
      </c>
      <c r="R24" s="460"/>
      <c r="S24" s="460"/>
      <c r="T24" s="460"/>
      <c r="U24" s="460"/>
      <c r="V24" s="499"/>
      <c r="W24" s="558"/>
      <c r="X24" s="546"/>
      <c r="Y24" s="547"/>
      <c r="Z24" s="458" t="s">
        <v>166</v>
      </c>
      <c r="AA24" s="438"/>
      <c r="AB24" s="438"/>
      <c r="AC24" s="438"/>
      <c r="AD24" s="438"/>
      <c r="AE24" s="438"/>
      <c r="AF24" s="438"/>
      <c r="AG24" s="439"/>
      <c r="AH24" s="459">
        <v>67</v>
      </c>
      <c r="AI24" s="460"/>
      <c r="AJ24" s="460"/>
      <c r="AK24" s="460"/>
      <c r="AL24" s="499"/>
      <c r="AM24" s="459">
        <v>196645</v>
      </c>
      <c r="AN24" s="460"/>
      <c r="AO24" s="460"/>
      <c r="AP24" s="460"/>
      <c r="AQ24" s="460"/>
      <c r="AR24" s="499"/>
      <c r="AS24" s="459">
        <v>2935</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4082630</v>
      </c>
      <c r="BO24" s="409"/>
      <c r="BP24" s="409"/>
      <c r="BQ24" s="409"/>
      <c r="BR24" s="409"/>
      <c r="BS24" s="409"/>
      <c r="BT24" s="409"/>
      <c r="BU24" s="410"/>
      <c r="BV24" s="408">
        <v>3825472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5355</v>
      </c>
      <c r="R25" s="460"/>
      <c r="S25" s="460"/>
      <c r="T25" s="460"/>
      <c r="U25" s="460"/>
      <c r="V25" s="499"/>
      <c r="W25" s="558"/>
      <c r="X25" s="546"/>
      <c r="Y25" s="547"/>
      <c r="Z25" s="458" t="s">
        <v>169</v>
      </c>
      <c r="AA25" s="438"/>
      <c r="AB25" s="438"/>
      <c r="AC25" s="438"/>
      <c r="AD25" s="438"/>
      <c r="AE25" s="438"/>
      <c r="AF25" s="438"/>
      <c r="AG25" s="439"/>
      <c r="AH25" s="459" t="s">
        <v>122</v>
      </c>
      <c r="AI25" s="460"/>
      <c r="AJ25" s="460"/>
      <c r="AK25" s="460"/>
      <c r="AL25" s="499"/>
      <c r="AM25" s="459" t="s">
        <v>170</v>
      </c>
      <c r="AN25" s="460"/>
      <c r="AO25" s="460"/>
      <c r="AP25" s="460"/>
      <c r="AQ25" s="460"/>
      <c r="AR25" s="499"/>
      <c r="AS25" s="459" t="s">
        <v>170</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54935</v>
      </c>
      <c r="BO25" s="372"/>
      <c r="BP25" s="372"/>
      <c r="BQ25" s="372"/>
      <c r="BR25" s="372"/>
      <c r="BS25" s="372"/>
      <c r="BT25" s="372"/>
      <c r="BU25" s="373"/>
      <c r="BV25" s="371">
        <v>34029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5082</v>
      </c>
      <c r="R26" s="460"/>
      <c r="S26" s="460"/>
      <c r="T26" s="460"/>
      <c r="U26" s="460"/>
      <c r="V26" s="499"/>
      <c r="W26" s="558"/>
      <c r="X26" s="546"/>
      <c r="Y26" s="547"/>
      <c r="Z26" s="458" t="s">
        <v>173</v>
      </c>
      <c r="AA26" s="568"/>
      <c r="AB26" s="568"/>
      <c r="AC26" s="568"/>
      <c r="AD26" s="568"/>
      <c r="AE26" s="568"/>
      <c r="AF26" s="568"/>
      <c r="AG26" s="569"/>
      <c r="AH26" s="459" t="s">
        <v>170</v>
      </c>
      <c r="AI26" s="460"/>
      <c r="AJ26" s="460"/>
      <c r="AK26" s="460"/>
      <c r="AL26" s="499"/>
      <c r="AM26" s="459" t="s">
        <v>122</v>
      </c>
      <c r="AN26" s="460"/>
      <c r="AO26" s="460"/>
      <c r="AP26" s="460"/>
      <c r="AQ26" s="460"/>
      <c r="AR26" s="499"/>
      <c r="AS26" s="459" t="s">
        <v>122</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170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2130</v>
      </c>
      <c r="R27" s="460"/>
      <c r="S27" s="460"/>
      <c r="T27" s="460"/>
      <c r="U27" s="460"/>
      <c r="V27" s="499"/>
      <c r="W27" s="558"/>
      <c r="X27" s="546"/>
      <c r="Y27" s="547"/>
      <c r="Z27" s="458" t="s">
        <v>176</v>
      </c>
      <c r="AA27" s="438"/>
      <c r="AB27" s="438"/>
      <c r="AC27" s="438"/>
      <c r="AD27" s="438"/>
      <c r="AE27" s="438"/>
      <c r="AF27" s="438"/>
      <c r="AG27" s="439"/>
      <c r="AH27" s="459" t="s">
        <v>170</v>
      </c>
      <c r="AI27" s="460"/>
      <c r="AJ27" s="460"/>
      <c r="AK27" s="460"/>
      <c r="AL27" s="499"/>
      <c r="AM27" s="459" t="s">
        <v>122</v>
      </c>
      <c r="AN27" s="460"/>
      <c r="AO27" s="460"/>
      <c r="AP27" s="460"/>
      <c r="AQ27" s="460"/>
      <c r="AR27" s="499"/>
      <c r="AS27" s="459" t="s">
        <v>170</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75805</v>
      </c>
      <c r="BO27" s="582"/>
      <c r="BP27" s="582"/>
      <c r="BQ27" s="582"/>
      <c r="BR27" s="582"/>
      <c r="BS27" s="582"/>
      <c r="BT27" s="582"/>
      <c r="BU27" s="583"/>
      <c r="BV27" s="581">
        <v>75805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1780</v>
      </c>
      <c r="R28" s="460"/>
      <c r="S28" s="460"/>
      <c r="T28" s="460"/>
      <c r="U28" s="460"/>
      <c r="V28" s="499"/>
      <c r="W28" s="558"/>
      <c r="X28" s="546"/>
      <c r="Y28" s="547"/>
      <c r="Z28" s="458" t="s">
        <v>179</v>
      </c>
      <c r="AA28" s="438"/>
      <c r="AB28" s="438"/>
      <c r="AC28" s="438"/>
      <c r="AD28" s="438"/>
      <c r="AE28" s="438"/>
      <c r="AF28" s="438"/>
      <c r="AG28" s="439"/>
      <c r="AH28" s="459" t="s">
        <v>130</v>
      </c>
      <c r="AI28" s="460"/>
      <c r="AJ28" s="460"/>
      <c r="AK28" s="460"/>
      <c r="AL28" s="499"/>
      <c r="AM28" s="459" t="s">
        <v>170</v>
      </c>
      <c r="AN28" s="460"/>
      <c r="AO28" s="460"/>
      <c r="AP28" s="460"/>
      <c r="AQ28" s="460"/>
      <c r="AR28" s="499"/>
      <c r="AS28" s="459" t="s">
        <v>122</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858447</v>
      </c>
      <c r="BO28" s="372"/>
      <c r="BP28" s="372"/>
      <c r="BQ28" s="372"/>
      <c r="BR28" s="372"/>
      <c r="BS28" s="372"/>
      <c r="BT28" s="372"/>
      <c r="BU28" s="373"/>
      <c r="BV28" s="371">
        <v>900479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5</v>
      </c>
      <c r="M29" s="460"/>
      <c r="N29" s="460"/>
      <c r="O29" s="460"/>
      <c r="P29" s="499"/>
      <c r="Q29" s="459">
        <v>1630</v>
      </c>
      <c r="R29" s="460"/>
      <c r="S29" s="460"/>
      <c r="T29" s="460"/>
      <c r="U29" s="460"/>
      <c r="V29" s="499"/>
      <c r="W29" s="559"/>
      <c r="X29" s="560"/>
      <c r="Y29" s="561"/>
      <c r="Z29" s="458" t="s">
        <v>182</v>
      </c>
      <c r="AA29" s="438"/>
      <c r="AB29" s="438"/>
      <c r="AC29" s="438"/>
      <c r="AD29" s="438"/>
      <c r="AE29" s="438"/>
      <c r="AF29" s="438"/>
      <c r="AG29" s="439"/>
      <c r="AH29" s="459">
        <v>67</v>
      </c>
      <c r="AI29" s="460"/>
      <c r="AJ29" s="460"/>
      <c r="AK29" s="460"/>
      <c r="AL29" s="499"/>
      <c r="AM29" s="459">
        <v>196645</v>
      </c>
      <c r="AN29" s="460"/>
      <c r="AO29" s="460"/>
      <c r="AP29" s="460"/>
      <c r="AQ29" s="460"/>
      <c r="AR29" s="499"/>
      <c r="AS29" s="459">
        <v>2935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65113</v>
      </c>
      <c r="BO29" s="409"/>
      <c r="BP29" s="409"/>
      <c r="BQ29" s="409"/>
      <c r="BR29" s="409"/>
      <c r="BS29" s="409"/>
      <c r="BT29" s="409"/>
      <c r="BU29" s="410"/>
      <c r="BV29" s="408">
        <v>65042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94.8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560809</v>
      </c>
      <c r="BO30" s="582"/>
      <c r="BP30" s="582"/>
      <c r="BQ30" s="582"/>
      <c r="BR30" s="582"/>
      <c r="BS30" s="582"/>
      <c r="BT30" s="582"/>
      <c r="BU30" s="583"/>
      <c r="BV30" s="581">
        <v>535095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192</v>
      </c>
      <c r="X33" s="397"/>
      <c r="Y33" s="397"/>
      <c r="Z33" s="397"/>
      <c r="AA33" s="397"/>
      <c r="AB33" s="397"/>
      <c r="AC33" s="397"/>
      <c r="AD33" s="397"/>
      <c r="AE33" s="397"/>
      <c r="AF33" s="397"/>
      <c r="AG33" s="397"/>
      <c r="AH33" s="397"/>
      <c r="AI33" s="397"/>
      <c r="AJ33" s="397"/>
      <c r="AK33" s="397"/>
      <c r="AL33" s="195"/>
      <c r="AM33" s="432" t="s">
        <v>194</v>
      </c>
      <c r="AN33" s="432"/>
      <c r="AO33" s="397" t="s">
        <v>195</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191</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愛媛県市町総合事務組合（退職手当事業分）</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株式会社松野町農林公社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国民健康保険中央診療所特別会計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愛媛県市町総合事務組合（消防補償事業分）</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株式会社まちづくり松野</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愛媛県市町総合事務組合（交通災害事業分）</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後期高齢者医療保険事業特別会計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愛媛県市町総合事務組合（自治会館事業分）</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愛媛県市町総合事務組合（議員公務災害事業分）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愛媛県市町総合事務組合（共通経費分）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愛媛地方税滞納整理機構（一般会計）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愛媛県後期高齢者医療広域連合（一般会計）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愛媛県後期高齢者医療広域連合（後期高齢者医療特別会計）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宇和島地区広域事務組合（一般会計）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9CzdZFutSJ66o1VXXs2ORymBKduHInFbMjjGR3GmYPkdTXX27S+CE0d+F8LMa2wKopVR2FM1sMvCpaE14rwcw==" saltValue="MUnmoXy3+fsigtORCDA7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6" t="s">
        <v>554</v>
      </c>
      <c r="D34" s="1186"/>
      <c r="E34" s="1187"/>
      <c r="F34" s="32" t="s">
        <v>555</v>
      </c>
      <c r="G34" s="33" t="s">
        <v>556</v>
      </c>
      <c r="H34" s="33" t="s">
        <v>557</v>
      </c>
      <c r="I34" s="33" t="s">
        <v>558</v>
      </c>
      <c r="J34" s="34" t="s">
        <v>559</v>
      </c>
      <c r="K34" s="22"/>
      <c r="L34" s="22"/>
      <c r="M34" s="22"/>
      <c r="N34" s="22"/>
      <c r="O34" s="22"/>
      <c r="P34" s="22"/>
    </row>
    <row r="35" spans="1:16" ht="39" customHeight="1" x14ac:dyDescent="0.15">
      <c r="A35" s="22"/>
      <c r="B35" s="35"/>
      <c r="C35" s="1180" t="s">
        <v>560</v>
      </c>
      <c r="D35" s="1181"/>
      <c r="E35" s="1182"/>
      <c r="F35" s="36">
        <v>8.69</v>
      </c>
      <c r="G35" s="37">
        <v>7.37</v>
      </c>
      <c r="H35" s="37">
        <v>7.61</v>
      </c>
      <c r="I35" s="37">
        <v>5.62</v>
      </c>
      <c r="J35" s="38">
        <v>5.08</v>
      </c>
      <c r="K35" s="22"/>
      <c r="L35" s="22"/>
      <c r="M35" s="22"/>
      <c r="N35" s="22"/>
      <c r="O35" s="22"/>
      <c r="P35" s="22"/>
    </row>
    <row r="36" spans="1:16" ht="39" customHeight="1" x14ac:dyDescent="0.15">
      <c r="A36" s="22"/>
      <c r="B36" s="35"/>
      <c r="C36" s="1180" t="s">
        <v>561</v>
      </c>
      <c r="D36" s="1181"/>
      <c r="E36" s="1182"/>
      <c r="F36" s="36">
        <v>0.59</v>
      </c>
      <c r="G36" s="37">
        <v>0.94</v>
      </c>
      <c r="H36" s="37">
        <v>2.25</v>
      </c>
      <c r="I36" s="37">
        <v>1.48</v>
      </c>
      <c r="J36" s="38">
        <v>2.15</v>
      </c>
      <c r="K36" s="22"/>
      <c r="L36" s="22"/>
      <c r="M36" s="22"/>
      <c r="N36" s="22"/>
      <c r="O36" s="22"/>
      <c r="P36" s="22"/>
    </row>
    <row r="37" spans="1:16" ht="39" customHeight="1" x14ac:dyDescent="0.15">
      <c r="A37" s="22"/>
      <c r="B37" s="35"/>
      <c r="C37" s="1180" t="s">
        <v>562</v>
      </c>
      <c r="D37" s="1181"/>
      <c r="E37" s="1182"/>
      <c r="F37" s="36">
        <v>0.47</v>
      </c>
      <c r="G37" s="37">
        <v>1.1100000000000001</v>
      </c>
      <c r="H37" s="37">
        <v>1.59</v>
      </c>
      <c r="I37" s="37">
        <v>1.18</v>
      </c>
      <c r="J37" s="38">
        <v>1.2</v>
      </c>
      <c r="K37" s="22"/>
      <c r="L37" s="22"/>
      <c r="M37" s="22"/>
      <c r="N37" s="22"/>
      <c r="O37" s="22"/>
      <c r="P37" s="22"/>
    </row>
    <row r="38" spans="1:16" ht="39" customHeight="1" x14ac:dyDescent="0.15">
      <c r="A38" s="22"/>
      <c r="B38" s="35"/>
      <c r="C38" s="1180" t="s">
        <v>563</v>
      </c>
      <c r="D38" s="1181"/>
      <c r="E38" s="1182"/>
      <c r="F38" s="36">
        <v>1.07</v>
      </c>
      <c r="G38" s="37">
        <v>0.64</v>
      </c>
      <c r="H38" s="37">
        <v>0.72</v>
      </c>
      <c r="I38" s="37">
        <v>1.0900000000000001</v>
      </c>
      <c r="J38" s="38">
        <v>1.1299999999999999</v>
      </c>
      <c r="K38" s="22"/>
      <c r="L38" s="22"/>
      <c r="M38" s="22"/>
      <c r="N38" s="22"/>
      <c r="O38" s="22"/>
      <c r="P38" s="22"/>
    </row>
    <row r="39" spans="1:16" ht="39" customHeight="1" x14ac:dyDescent="0.15">
      <c r="A39" s="22"/>
      <c r="B39" s="35"/>
      <c r="C39" s="1180" t="s">
        <v>564</v>
      </c>
      <c r="D39" s="1181"/>
      <c r="E39" s="1182"/>
      <c r="F39" s="36">
        <v>0.05</v>
      </c>
      <c r="G39" s="37">
        <v>0.06</v>
      </c>
      <c r="H39" s="37">
        <v>0.06</v>
      </c>
      <c r="I39" s="37">
        <v>7.0000000000000007E-2</v>
      </c>
      <c r="J39" s="38">
        <v>0.08</v>
      </c>
      <c r="K39" s="22"/>
      <c r="L39" s="22"/>
      <c r="M39" s="22"/>
      <c r="N39" s="22"/>
      <c r="O39" s="22"/>
      <c r="P39" s="22"/>
    </row>
    <row r="40" spans="1:16" ht="39" customHeight="1" x14ac:dyDescent="0.15">
      <c r="A40" s="22"/>
      <c r="B40" s="35"/>
      <c r="C40" s="1180" t="s">
        <v>565</v>
      </c>
      <c r="D40" s="1181"/>
      <c r="E40" s="1182"/>
      <c r="F40" s="36">
        <v>0.87</v>
      </c>
      <c r="G40" s="37">
        <v>0.61</v>
      </c>
      <c r="H40" s="37">
        <v>0.35</v>
      </c>
      <c r="I40" s="37">
        <v>0.5</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566</v>
      </c>
      <c r="D42" s="1181"/>
      <c r="E42" s="1182"/>
      <c r="F42" s="36" t="s">
        <v>503</v>
      </c>
      <c r="G42" s="37" t="s">
        <v>503</v>
      </c>
      <c r="H42" s="37" t="s">
        <v>503</v>
      </c>
      <c r="I42" s="37" t="s">
        <v>503</v>
      </c>
      <c r="J42" s="38" t="s">
        <v>503</v>
      </c>
      <c r="K42" s="22"/>
      <c r="L42" s="22"/>
      <c r="M42" s="22"/>
      <c r="N42" s="22"/>
      <c r="O42" s="22"/>
      <c r="P42" s="22"/>
    </row>
    <row r="43" spans="1:16" ht="39" customHeight="1" thickBot="1" x14ac:dyDescent="0.2">
      <c r="A43" s="22"/>
      <c r="B43" s="40"/>
      <c r="C43" s="1183" t="s">
        <v>567</v>
      </c>
      <c r="D43" s="1184"/>
      <c r="E43" s="1185"/>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ncIHNvdKUiqftQsOZHcXWZmUFav0x+r69AgAx4eZfOCQeepFnx67/LB0eoyqQhm+f8ycgqb4Qgyz7dK07FdKQ==" saltValue="Xm6vOrcYfGSeyb96qaxZ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457</v>
      </c>
      <c r="L45" s="60">
        <v>413</v>
      </c>
      <c r="M45" s="60">
        <v>334</v>
      </c>
      <c r="N45" s="60">
        <v>306</v>
      </c>
      <c r="O45" s="61">
        <v>372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x14ac:dyDescent="0.15">
      <c r="A48" s="48"/>
      <c r="B48" s="1198"/>
      <c r="C48" s="1199"/>
      <c r="D48" s="62"/>
      <c r="E48" s="1190" t="s">
        <v>15</v>
      </c>
      <c r="F48" s="1190"/>
      <c r="G48" s="1190"/>
      <c r="H48" s="1190"/>
      <c r="I48" s="1190"/>
      <c r="J48" s="1191"/>
      <c r="K48" s="63">
        <v>8</v>
      </c>
      <c r="L48" s="64">
        <v>8</v>
      </c>
      <c r="M48" s="64">
        <v>9</v>
      </c>
      <c r="N48" s="64">
        <v>10</v>
      </c>
      <c r="O48" s="65">
        <v>12</v>
      </c>
      <c r="P48" s="48"/>
      <c r="Q48" s="48"/>
      <c r="R48" s="48"/>
      <c r="S48" s="48"/>
      <c r="T48" s="48"/>
      <c r="U48" s="48"/>
    </row>
    <row r="49" spans="1:21" ht="30.75" customHeight="1" x14ac:dyDescent="0.15">
      <c r="A49" s="48"/>
      <c r="B49" s="1198"/>
      <c r="C49" s="1199"/>
      <c r="D49" s="62"/>
      <c r="E49" s="1190" t="s">
        <v>16</v>
      </c>
      <c r="F49" s="1190"/>
      <c r="G49" s="1190"/>
      <c r="H49" s="1190"/>
      <c r="I49" s="1190"/>
      <c r="J49" s="1191"/>
      <c r="K49" s="63">
        <v>3</v>
      </c>
      <c r="L49" s="64">
        <v>3</v>
      </c>
      <c r="M49" s="64">
        <v>3</v>
      </c>
      <c r="N49" s="64">
        <v>3</v>
      </c>
      <c r="O49" s="65">
        <v>3</v>
      </c>
      <c r="P49" s="48"/>
      <c r="Q49" s="48"/>
      <c r="R49" s="48"/>
      <c r="S49" s="48"/>
      <c r="T49" s="48"/>
      <c r="U49" s="48"/>
    </row>
    <row r="50" spans="1:21" ht="30.75" customHeight="1" x14ac:dyDescent="0.15">
      <c r="A50" s="48"/>
      <c r="B50" s="1198"/>
      <c r="C50" s="1199"/>
      <c r="D50" s="62"/>
      <c r="E50" s="1190" t="s">
        <v>17</v>
      </c>
      <c r="F50" s="1190"/>
      <c r="G50" s="1190"/>
      <c r="H50" s="1190"/>
      <c r="I50" s="1190"/>
      <c r="J50" s="1191"/>
      <c r="K50" s="63">
        <v>6</v>
      </c>
      <c r="L50" s="64">
        <v>6</v>
      </c>
      <c r="M50" s="64">
        <v>6</v>
      </c>
      <c r="N50" s="64">
        <v>6</v>
      </c>
      <c r="O50" s="65">
        <v>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503</v>
      </c>
      <c r="L51" s="64" t="s">
        <v>503</v>
      </c>
      <c r="M51" s="64" t="s">
        <v>503</v>
      </c>
      <c r="N51" s="64" t="s">
        <v>503</v>
      </c>
      <c r="O51" s="65" t="s">
        <v>503</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331</v>
      </c>
      <c r="L52" s="64">
        <v>310</v>
      </c>
      <c r="M52" s="64">
        <v>261</v>
      </c>
      <c r="N52" s="64">
        <v>259</v>
      </c>
      <c r="O52" s="65">
        <v>310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143</v>
      </c>
      <c r="L53" s="69">
        <v>120</v>
      </c>
      <c r="M53" s="69">
        <v>91</v>
      </c>
      <c r="N53" s="69">
        <v>66</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K05aDf7woiK7gh3ttVkGx8jvnRqSpiCNh2IOQPkqJq3cXCJcBEkcrVMdV+ErsXS91mqq2aU3QQpsYqz/zCkjg==" saltValue="Tne57dlBl4D6UsniED0Y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04" t="s">
        <v>24</v>
      </c>
      <c r="C41" s="1205"/>
      <c r="D41" s="81"/>
      <c r="E41" s="1210" t="s">
        <v>25</v>
      </c>
      <c r="F41" s="1210"/>
      <c r="G41" s="1210"/>
      <c r="H41" s="1211"/>
      <c r="I41" s="82">
        <v>3319</v>
      </c>
      <c r="J41" s="83">
        <v>3323</v>
      </c>
      <c r="K41" s="83">
        <v>3591</v>
      </c>
      <c r="L41" s="83">
        <v>4043</v>
      </c>
      <c r="M41" s="84">
        <v>4315</v>
      </c>
    </row>
    <row r="42" spans="2:13" ht="27.75" customHeight="1" x14ac:dyDescent="0.15">
      <c r="B42" s="1206"/>
      <c r="C42" s="1207"/>
      <c r="D42" s="85"/>
      <c r="E42" s="1212" t="s">
        <v>26</v>
      </c>
      <c r="F42" s="1212"/>
      <c r="G42" s="1212"/>
      <c r="H42" s="1213"/>
      <c r="I42" s="86">
        <v>51</v>
      </c>
      <c r="J42" s="87">
        <v>45</v>
      </c>
      <c r="K42" s="87">
        <v>39</v>
      </c>
      <c r="L42" s="87">
        <v>33</v>
      </c>
      <c r="M42" s="88">
        <v>27</v>
      </c>
    </row>
    <row r="43" spans="2:13" ht="27.75" customHeight="1" x14ac:dyDescent="0.15">
      <c r="B43" s="1206"/>
      <c r="C43" s="1207"/>
      <c r="D43" s="85"/>
      <c r="E43" s="1212" t="s">
        <v>27</v>
      </c>
      <c r="F43" s="1212"/>
      <c r="G43" s="1212"/>
      <c r="H43" s="1213"/>
      <c r="I43" s="86">
        <v>62</v>
      </c>
      <c r="J43" s="87">
        <v>64</v>
      </c>
      <c r="K43" s="87">
        <v>64</v>
      </c>
      <c r="L43" s="87">
        <v>61</v>
      </c>
      <c r="M43" s="88">
        <v>60</v>
      </c>
    </row>
    <row r="44" spans="2:13" ht="27.75" customHeight="1" x14ac:dyDescent="0.15">
      <c r="B44" s="1206"/>
      <c r="C44" s="1207"/>
      <c r="D44" s="85"/>
      <c r="E44" s="1212" t="s">
        <v>28</v>
      </c>
      <c r="F44" s="1212"/>
      <c r="G44" s="1212"/>
      <c r="H44" s="1213"/>
      <c r="I44" s="86">
        <v>24</v>
      </c>
      <c r="J44" s="87">
        <v>39</v>
      </c>
      <c r="K44" s="87">
        <v>43</v>
      </c>
      <c r="L44" s="87">
        <v>66</v>
      </c>
      <c r="M44" s="88">
        <v>61</v>
      </c>
    </row>
    <row r="45" spans="2:13" ht="27.75" customHeight="1" x14ac:dyDescent="0.15">
      <c r="B45" s="1206"/>
      <c r="C45" s="1207"/>
      <c r="D45" s="85"/>
      <c r="E45" s="1212" t="s">
        <v>29</v>
      </c>
      <c r="F45" s="1212"/>
      <c r="G45" s="1212"/>
      <c r="H45" s="1213"/>
      <c r="I45" s="86">
        <v>853</v>
      </c>
      <c r="J45" s="87">
        <v>775</v>
      </c>
      <c r="K45" s="87">
        <v>742</v>
      </c>
      <c r="L45" s="87">
        <v>760</v>
      </c>
      <c r="M45" s="88">
        <v>749</v>
      </c>
    </row>
    <row r="46" spans="2:13" ht="27.75" customHeight="1" x14ac:dyDescent="0.15">
      <c r="B46" s="1206"/>
      <c r="C46" s="1207"/>
      <c r="D46" s="89"/>
      <c r="E46" s="1212" t="s">
        <v>30</v>
      </c>
      <c r="F46" s="1212"/>
      <c r="G46" s="1212"/>
      <c r="H46" s="1213"/>
      <c r="I46" s="86" t="s">
        <v>503</v>
      </c>
      <c r="J46" s="87" t="s">
        <v>503</v>
      </c>
      <c r="K46" s="87" t="s">
        <v>503</v>
      </c>
      <c r="L46" s="87" t="s">
        <v>503</v>
      </c>
      <c r="M46" s="88" t="s">
        <v>503</v>
      </c>
    </row>
    <row r="47" spans="2:13" ht="27.75" customHeight="1" x14ac:dyDescent="0.15">
      <c r="B47" s="1206"/>
      <c r="C47" s="1207"/>
      <c r="D47" s="90"/>
      <c r="E47" s="1214" t="s">
        <v>31</v>
      </c>
      <c r="F47" s="1215"/>
      <c r="G47" s="1215"/>
      <c r="H47" s="1216"/>
      <c r="I47" s="86" t="s">
        <v>503</v>
      </c>
      <c r="J47" s="87" t="s">
        <v>503</v>
      </c>
      <c r="K47" s="87" t="s">
        <v>503</v>
      </c>
      <c r="L47" s="87" t="s">
        <v>503</v>
      </c>
      <c r="M47" s="88" t="s">
        <v>503</v>
      </c>
    </row>
    <row r="48" spans="2:13" ht="27.75" customHeight="1" x14ac:dyDescent="0.15">
      <c r="B48" s="1206"/>
      <c r="C48" s="1207"/>
      <c r="D48" s="85"/>
      <c r="E48" s="1212" t="s">
        <v>32</v>
      </c>
      <c r="F48" s="1212"/>
      <c r="G48" s="1212"/>
      <c r="H48" s="1213"/>
      <c r="I48" s="86" t="s">
        <v>503</v>
      </c>
      <c r="J48" s="87" t="s">
        <v>503</v>
      </c>
      <c r="K48" s="87" t="s">
        <v>503</v>
      </c>
      <c r="L48" s="87" t="s">
        <v>503</v>
      </c>
      <c r="M48" s="88" t="s">
        <v>503</v>
      </c>
    </row>
    <row r="49" spans="2:13" ht="27.75" customHeight="1" x14ac:dyDescent="0.15">
      <c r="B49" s="1208"/>
      <c r="C49" s="1209"/>
      <c r="D49" s="85"/>
      <c r="E49" s="1212" t="s">
        <v>33</v>
      </c>
      <c r="F49" s="1212"/>
      <c r="G49" s="1212"/>
      <c r="H49" s="1213"/>
      <c r="I49" s="86" t="s">
        <v>503</v>
      </c>
      <c r="J49" s="87" t="s">
        <v>503</v>
      </c>
      <c r="K49" s="87" t="s">
        <v>503</v>
      </c>
      <c r="L49" s="87" t="s">
        <v>503</v>
      </c>
      <c r="M49" s="88" t="s">
        <v>503</v>
      </c>
    </row>
    <row r="50" spans="2:13" ht="27.75" customHeight="1" x14ac:dyDescent="0.15">
      <c r="B50" s="1217" t="s">
        <v>34</v>
      </c>
      <c r="C50" s="1218"/>
      <c r="D50" s="91"/>
      <c r="E50" s="1212" t="s">
        <v>35</v>
      </c>
      <c r="F50" s="1212"/>
      <c r="G50" s="1212"/>
      <c r="H50" s="1213"/>
      <c r="I50" s="86">
        <v>1188</v>
      </c>
      <c r="J50" s="87">
        <v>1306</v>
      </c>
      <c r="K50" s="87">
        <v>1478</v>
      </c>
      <c r="L50" s="87">
        <v>1654</v>
      </c>
      <c r="M50" s="88">
        <v>1656</v>
      </c>
    </row>
    <row r="51" spans="2:13" ht="27.75" customHeight="1" x14ac:dyDescent="0.15">
      <c r="B51" s="1206"/>
      <c r="C51" s="1207"/>
      <c r="D51" s="85"/>
      <c r="E51" s="1212" t="s">
        <v>36</v>
      </c>
      <c r="F51" s="1212"/>
      <c r="G51" s="1212"/>
      <c r="H51" s="1213"/>
      <c r="I51" s="86">
        <v>12</v>
      </c>
      <c r="J51" s="87">
        <v>8</v>
      </c>
      <c r="K51" s="87">
        <v>5</v>
      </c>
      <c r="L51" s="87">
        <v>5</v>
      </c>
      <c r="M51" s="88">
        <v>71</v>
      </c>
    </row>
    <row r="52" spans="2:13" ht="27.75" customHeight="1" x14ac:dyDescent="0.15">
      <c r="B52" s="1208"/>
      <c r="C52" s="1209"/>
      <c r="D52" s="85"/>
      <c r="E52" s="1212" t="s">
        <v>37</v>
      </c>
      <c r="F52" s="1212"/>
      <c r="G52" s="1212"/>
      <c r="H52" s="1213"/>
      <c r="I52" s="86">
        <v>2759</v>
      </c>
      <c r="J52" s="87">
        <v>2788</v>
      </c>
      <c r="K52" s="87">
        <v>3000</v>
      </c>
      <c r="L52" s="87">
        <v>3312</v>
      </c>
      <c r="M52" s="88">
        <v>3491</v>
      </c>
    </row>
    <row r="53" spans="2:13" ht="27.75" customHeight="1" thickBot="1" x14ac:dyDescent="0.2">
      <c r="B53" s="1219" t="s">
        <v>38</v>
      </c>
      <c r="C53" s="1220"/>
      <c r="D53" s="92"/>
      <c r="E53" s="1221" t="s">
        <v>39</v>
      </c>
      <c r="F53" s="1221"/>
      <c r="G53" s="1221"/>
      <c r="H53" s="1222"/>
      <c r="I53" s="93">
        <v>348</v>
      </c>
      <c r="J53" s="94">
        <v>144</v>
      </c>
      <c r="K53" s="94">
        <v>-5</v>
      </c>
      <c r="L53" s="94">
        <v>-8</v>
      </c>
      <c r="M53" s="95">
        <v>-5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4y2ZfdPtOXWb1x2ZznZgiAZNlc+vg5EyOR/EjIaXIgMcUI/rNrJ5zO9TcbbqfrY5cxHEkO4cHXaCpbuigdlgg==" saltValue="8n+A4Xxjkp0d7Kn/L4Xo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31" t="s">
        <v>42</v>
      </c>
      <c r="D55" s="1231"/>
      <c r="E55" s="1232"/>
      <c r="F55" s="107">
        <v>857</v>
      </c>
      <c r="G55" s="107">
        <v>900</v>
      </c>
      <c r="H55" s="108">
        <v>858</v>
      </c>
    </row>
    <row r="56" spans="2:8" ht="52.5" customHeight="1" x14ac:dyDescent="0.15">
      <c r="B56" s="109"/>
      <c r="C56" s="1233" t="s">
        <v>43</v>
      </c>
      <c r="D56" s="1233"/>
      <c r="E56" s="1234"/>
      <c r="F56" s="110">
        <v>35</v>
      </c>
      <c r="G56" s="110">
        <v>65</v>
      </c>
      <c r="H56" s="111">
        <v>65</v>
      </c>
    </row>
    <row r="57" spans="2:8" ht="53.25" customHeight="1" x14ac:dyDescent="0.15">
      <c r="B57" s="109"/>
      <c r="C57" s="1235" t="s">
        <v>44</v>
      </c>
      <c r="D57" s="1235"/>
      <c r="E57" s="1236"/>
      <c r="F57" s="112">
        <v>460</v>
      </c>
      <c r="G57" s="112">
        <v>535</v>
      </c>
      <c r="H57" s="113">
        <v>561</v>
      </c>
    </row>
    <row r="58" spans="2:8" ht="45.75" customHeight="1" x14ac:dyDescent="0.15">
      <c r="B58" s="114"/>
      <c r="C58" s="1223" t="s">
        <v>595</v>
      </c>
      <c r="D58" s="1224"/>
      <c r="E58" s="1225"/>
      <c r="F58" s="115">
        <v>175</v>
      </c>
      <c r="G58" s="115">
        <v>246</v>
      </c>
      <c r="H58" s="116">
        <v>281</v>
      </c>
    </row>
    <row r="59" spans="2:8" ht="45.75" customHeight="1" x14ac:dyDescent="0.15">
      <c r="B59" s="114"/>
      <c r="C59" s="1223" t="s">
        <v>596</v>
      </c>
      <c r="D59" s="1224"/>
      <c r="E59" s="1225"/>
      <c r="F59" s="115">
        <v>144</v>
      </c>
      <c r="G59" s="115">
        <v>144</v>
      </c>
      <c r="H59" s="116">
        <v>144</v>
      </c>
    </row>
    <row r="60" spans="2:8" ht="45.75" customHeight="1" x14ac:dyDescent="0.15">
      <c r="B60" s="114"/>
      <c r="C60" s="1223" t="s">
        <v>597</v>
      </c>
      <c r="D60" s="1224"/>
      <c r="E60" s="1225"/>
      <c r="F60" s="115">
        <v>50</v>
      </c>
      <c r="G60" s="115">
        <v>50</v>
      </c>
      <c r="H60" s="116">
        <v>46</v>
      </c>
    </row>
    <row r="61" spans="2:8" ht="45.75" customHeight="1" x14ac:dyDescent="0.15">
      <c r="B61" s="114"/>
      <c r="C61" s="1223" t="s">
        <v>598</v>
      </c>
      <c r="D61" s="1224"/>
      <c r="E61" s="1225"/>
      <c r="F61" s="115">
        <v>44</v>
      </c>
      <c r="G61" s="115">
        <v>44</v>
      </c>
      <c r="H61" s="116">
        <v>34</v>
      </c>
    </row>
    <row r="62" spans="2:8" ht="45.75" customHeight="1" thickBot="1" x14ac:dyDescent="0.2">
      <c r="B62" s="117"/>
      <c r="C62" s="1226" t="s">
        <v>599</v>
      </c>
      <c r="D62" s="1227"/>
      <c r="E62" s="1228"/>
      <c r="F62" s="118">
        <v>12</v>
      </c>
      <c r="G62" s="118">
        <v>18</v>
      </c>
      <c r="H62" s="119">
        <v>24</v>
      </c>
    </row>
    <row r="63" spans="2:8" ht="52.5" customHeight="1" thickBot="1" x14ac:dyDescent="0.2">
      <c r="B63" s="120"/>
      <c r="C63" s="1229" t="s">
        <v>45</v>
      </c>
      <c r="D63" s="1229"/>
      <c r="E63" s="1230"/>
      <c r="F63" s="121">
        <v>1352</v>
      </c>
      <c r="G63" s="121">
        <v>1501</v>
      </c>
      <c r="H63" s="122">
        <v>1484</v>
      </c>
    </row>
    <row r="64" spans="2:8" ht="15" customHeight="1" x14ac:dyDescent="0.15"/>
    <row r="65" ht="0" hidden="1" customHeight="1" x14ac:dyDescent="0.15"/>
    <row r="66" ht="0" hidden="1" customHeight="1" x14ac:dyDescent="0.15"/>
  </sheetData>
  <sheetProtection algorithmName="SHA-512" hashValue="DwK+wInkymUMgnpYL2QtDtl8pKnhitLJSp4vTMtjYrt0mxaJPr16XvO5JGb6ogv1c6hU6nVq6wDFA4owIWSz1w==" saltValue="p7QN89UYUaCsxqHNKNdC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223282</v>
      </c>
      <c r="E3" s="141"/>
      <c r="F3" s="142">
        <v>316331</v>
      </c>
      <c r="G3" s="143"/>
      <c r="H3" s="144"/>
    </row>
    <row r="4" spans="1:8" x14ac:dyDescent="0.15">
      <c r="A4" s="145"/>
      <c r="B4" s="146"/>
      <c r="C4" s="147"/>
      <c r="D4" s="148">
        <v>82443</v>
      </c>
      <c r="E4" s="149"/>
      <c r="F4" s="150">
        <v>106387</v>
      </c>
      <c r="G4" s="151"/>
      <c r="H4" s="152"/>
    </row>
    <row r="5" spans="1:8" x14ac:dyDescent="0.15">
      <c r="A5" s="133" t="s">
        <v>538</v>
      </c>
      <c r="B5" s="138"/>
      <c r="C5" s="139"/>
      <c r="D5" s="140">
        <v>131628</v>
      </c>
      <c r="E5" s="141"/>
      <c r="F5" s="142">
        <v>333013</v>
      </c>
      <c r="G5" s="143"/>
      <c r="H5" s="144"/>
    </row>
    <row r="6" spans="1:8" x14ac:dyDescent="0.15">
      <c r="A6" s="145"/>
      <c r="B6" s="146"/>
      <c r="C6" s="147"/>
      <c r="D6" s="148">
        <v>91091</v>
      </c>
      <c r="E6" s="149"/>
      <c r="F6" s="150">
        <v>126732</v>
      </c>
      <c r="G6" s="151"/>
      <c r="H6" s="152"/>
    </row>
    <row r="7" spans="1:8" x14ac:dyDescent="0.15">
      <c r="A7" s="133" t="s">
        <v>539</v>
      </c>
      <c r="B7" s="138"/>
      <c r="C7" s="139"/>
      <c r="D7" s="140">
        <v>145892</v>
      </c>
      <c r="E7" s="141"/>
      <c r="F7" s="142">
        <v>280458</v>
      </c>
      <c r="G7" s="143"/>
      <c r="H7" s="144"/>
    </row>
    <row r="8" spans="1:8" x14ac:dyDescent="0.15">
      <c r="A8" s="145"/>
      <c r="B8" s="146"/>
      <c r="C8" s="147"/>
      <c r="D8" s="148">
        <v>90057</v>
      </c>
      <c r="E8" s="149"/>
      <c r="F8" s="150">
        <v>127286</v>
      </c>
      <c r="G8" s="151"/>
      <c r="H8" s="152"/>
    </row>
    <row r="9" spans="1:8" x14ac:dyDescent="0.15">
      <c r="A9" s="133" t="s">
        <v>540</v>
      </c>
      <c r="B9" s="138"/>
      <c r="C9" s="139"/>
      <c r="D9" s="140">
        <v>131133</v>
      </c>
      <c r="E9" s="141"/>
      <c r="F9" s="142">
        <v>310300</v>
      </c>
      <c r="G9" s="143"/>
      <c r="H9" s="144"/>
    </row>
    <row r="10" spans="1:8" x14ac:dyDescent="0.15">
      <c r="A10" s="145"/>
      <c r="B10" s="146"/>
      <c r="C10" s="147"/>
      <c r="D10" s="148">
        <v>85800</v>
      </c>
      <c r="E10" s="149"/>
      <c r="F10" s="150">
        <v>157576</v>
      </c>
      <c r="G10" s="151"/>
      <c r="H10" s="152"/>
    </row>
    <row r="11" spans="1:8" x14ac:dyDescent="0.15">
      <c r="A11" s="133" t="s">
        <v>541</v>
      </c>
      <c r="B11" s="138"/>
      <c r="C11" s="139"/>
      <c r="D11" s="140">
        <v>177886</v>
      </c>
      <c r="E11" s="141"/>
      <c r="F11" s="142">
        <v>317319</v>
      </c>
      <c r="G11" s="143"/>
      <c r="H11" s="144"/>
    </row>
    <row r="12" spans="1:8" x14ac:dyDescent="0.15">
      <c r="A12" s="145"/>
      <c r="B12" s="146"/>
      <c r="C12" s="153"/>
      <c r="D12" s="148">
        <v>99243</v>
      </c>
      <c r="E12" s="149"/>
      <c r="F12" s="150">
        <v>164214</v>
      </c>
      <c r="G12" s="151"/>
      <c r="H12" s="152"/>
    </row>
    <row r="13" spans="1:8" x14ac:dyDescent="0.15">
      <c r="A13" s="133"/>
      <c r="B13" s="138"/>
      <c r="C13" s="154"/>
      <c r="D13" s="155">
        <v>161964</v>
      </c>
      <c r="E13" s="156"/>
      <c r="F13" s="157">
        <v>311484</v>
      </c>
      <c r="G13" s="158"/>
      <c r="H13" s="144"/>
    </row>
    <row r="14" spans="1:8" x14ac:dyDescent="0.15">
      <c r="A14" s="145"/>
      <c r="B14" s="146"/>
      <c r="C14" s="147"/>
      <c r="D14" s="148">
        <v>89727</v>
      </c>
      <c r="E14" s="149"/>
      <c r="F14" s="150">
        <v>136439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7.33</v>
      </c>
      <c r="C19" s="159">
        <f>ROUND(VALUE(SUBSTITUTE(実質収支比率等に係る経年分析!G$48,"▲","-")),2)</f>
        <v>5.84</v>
      </c>
      <c r="D19" s="159">
        <f>ROUND(VALUE(SUBSTITUTE(実質収支比率等に係る経年分析!H$48,"▲","-")),2)</f>
        <v>5.98</v>
      </c>
      <c r="E19" s="159">
        <f>ROUND(VALUE(SUBSTITUTE(実質収支比率等に係る経年分析!I$48,"▲","-")),2)</f>
        <v>3.93</v>
      </c>
      <c r="F19" s="159">
        <f>ROUND(VALUE(SUBSTITUTE(実質収支比率等に係る経年分析!J$48,"▲","-")),2)</f>
        <v>3.27</v>
      </c>
    </row>
    <row r="20" spans="1:11" x14ac:dyDescent="0.15">
      <c r="A20" s="159" t="s">
        <v>49</v>
      </c>
      <c r="B20" s="159">
        <f>ROUND(VALUE(SUBSTITUTE(実質収支比率等に係る経年分析!F$47,"▲","-")),2)</f>
        <v>33.67</v>
      </c>
      <c r="C20" s="159">
        <f>ROUND(VALUE(SUBSTITUTE(実質収支比率等に係る経年分析!G$47,"▲","-")),2)</f>
        <v>39.020000000000003</v>
      </c>
      <c r="D20" s="159">
        <f>ROUND(VALUE(SUBSTITUTE(実質収支比率等に係る経年分析!H$47,"▲","-")),2)</f>
        <v>42.16</v>
      </c>
      <c r="E20" s="159">
        <f>ROUND(VALUE(SUBSTITUTE(実質収支比率等に係る経年分析!I$47,"▲","-")),2)</f>
        <v>44.81</v>
      </c>
      <c r="F20" s="159">
        <f>ROUND(VALUE(SUBSTITUTE(実質収支比率等に係る経年分析!J$47,"▲","-")),2)</f>
        <v>41.62</v>
      </c>
    </row>
    <row r="21" spans="1:11" x14ac:dyDescent="0.15">
      <c r="A21" s="159" t="s">
        <v>50</v>
      </c>
      <c r="B21" s="159">
        <f>IF(ISNUMBER(VALUE(SUBSTITUTE(実質収支比率等に係る経年分析!F$49,"▲","-"))),ROUND(VALUE(SUBSTITUTE(実質収支比率等に係る経年分析!F$49,"▲","-")),2),NA())</f>
        <v>1.45</v>
      </c>
      <c r="C21" s="159">
        <f>IF(ISNUMBER(VALUE(SUBSTITUTE(実質収支比率等に係る経年分析!G$49,"▲","-"))),ROUND(VALUE(SUBSTITUTE(実質収支比率等に係る経年分析!G$49,"▲","-")),2),NA())</f>
        <v>-1.62</v>
      </c>
      <c r="D21" s="159">
        <f>IF(ISNUMBER(VALUE(SUBSTITUTE(実質収支比率等に係る経年分析!H$49,"▲","-"))),ROUND(VALUE(SUBSTITUTE(実質収支比率等に係る経年分析!H$49,"▲","-")),2),NA())</f>
        <v>0.27</v>
      </c>
      <c r="E21" s="159">
        <f>IF(ISNUMBER(VALUE(SUBSTITUTE(実質収支比率等に係る経年分析!I$49,"▲","-"))),ROUND(VALUE(SUBSTITUTE(実質収支比率等に係る経年分析!I$49,"▲","-")),2),NA())</f>
        <v>-3.82</v>
      </c>
      <c r="F21" s="159">
        <f>IF(ISNUMBER(VALUE(SUBSTITUTE(実質収支比率等に係る経年分析!J$49,"▲","-"))),ROUND(VALUE(SUBSTITUTE(実質収支比率等に係る経年分析!J$49,"▲","-")),2),NA())</f>
        <v>-5.35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国民健康保険中央診療所特別会計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1.0900000000000001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1.1299999999999999</v>
      </c>
    </row>
    <row r="33" spans="1:16" x14ac:dyDescent="0.15">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1.1100000000000001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5.08</v>
      </c>
    </row>
    <row r="36" spans="1:16" x14ac:dyDescent="0.15">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1.35</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1.53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1.63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1.69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1.81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331</v>
      </c>
      <c r="E42" s="161"/>
      <c r="F42" s="161"/>
      <c r="G42" s="161">
        <f>'実質公債費比率（分子）の構造'!L$52</f>
        <v>310</v>
      </c>
      <c r="H42" s="161"/>
      <c r="I42" s="161"/>
      <c r="J42" s="161">
        <f>'実質公債費比率（分子）の構造'!M$52</f>
        <v>261</v>
      </c>
      <c r="K42" s="161"/>
      <c r="L42" s="161"/>
      <c r="M42" s="161">
        <f>'実質公債費比率（分子）の構造'!N$52</f>
        <v>259</v>
      </c>
      <c r="N42" s="161"/>
      <c r="O42" s="161"/>
      <c r="P42" s="161">
        <f>'実質公債費比率（分子）の構造'!O$52</f>
        <v>310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v>
      </c>
      <c r="C44" s="161"/>
      <c r="D44" s="161"/>
      <c r="E44" s="161">
        <f>'実質公債費比率（分子）の構造'!L$50</f>
        <v>6</v>
      </c>
      <c r="F44" s="161"/>
      <c r="G44" s="161"/>
      <c r="H44" s="161">
        <f>'実質公債費比率（分子）の構造'!M$50</f>
        <v>6</v>
      </c>
      <c r="I44" s="161"/>
      <c r="J44" s="161"/>
      <c r="K44" s="161">
        <f>'実質公債費比率（分子）の構造'!N$50</f>
        <v>6</v>
      </c>
      <c r="L44" s="161"/>
      <c r="M44" s="161"/>
      <c r="N44" s="161">
        <f>'実質公債費比率（分子）の構造'!O$50</f>
        <v>6</v>
      </c>
      <c r="O44" s="161"/>
      <c r="P44" s="161"/>
    </row>
    <row r="45" spans="1:16" x14ac:dyDescent="0.15">
      <c r="A45" s="161" t="s">
        <v>60</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3</v>
      </c>
      <c r="O45" s="161"/>
      <c r="P45" s="161"/>
    </row>
    <row r="46" spans="1:16" x14ac:dyDescent="0.15">
      <c r="A46" s="161" t="s">
        <v>61</v>
      </c>
      <c r="B46" s="161">
        <f>'実質公債費比率（分子）の構造'!K$48</f>
        <v>8</v>
      </c>
      <c r="C46" s="161"/>
      <c r="D46" s="161"/>
      <c r="E46" s="161">
        <f>'実質公債費比率（分子）の構造'!L$48</f>
        <v>8</v>
      </c>
      <c r="F46" s="161"/>
      <c r="G46" s="161"/>
      <c r="H46" s="161">
        <f>'実質公債費比率（分子）の構造'!M$48</f>
        <v>9</v>
      </c>
      <c r="I46" s="161"/>
      <c r="J46" s="161"/>
      <c r="K46" s="161">
        <f>'実質公債費比率（分子）の構造'!N$48</f>
        <v>10</v>
      </c>
      <c r="L46" s="161"/>
      <c r="M46" s="161"/>
      <c r="N46" s="161">
        <f>'実質公債費比率（分子）の構造'!O$48</f>
        <v>12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457</v>
      </c>
      <c r="C49" s="161"/>
      <c r="D49" s="161"/>
      <c r="E49" s="161">
        <f>'実質公債費比率（分子）の構造'!L$45</f>
        <v>413</v>
      </c>
      <c r="F49" s="161"/>
      <c r="G49" s="161"/>
      <c r="H49" s="161">
        <f>'実質公債費比率（分子）の構造'!M$45</f>
        <v>334</v>
      </c>
      <c r="I49" s="161"/>
      <c r="J49" s="161"/>
      <c r="K49" s="161">
        <f>'実質公債費比率（分子）の構造'!N$45</f>
        <v>306</v>
      </c>
      <c r="L49" s="161"/>
      <c r="M49" s="161"/>
      <c r="N49" s="161">
        <f>'実質公債費比率（分子）の構造'!O$45</f>
        <v>372</v>
      </c>
      <c r="O49" s="161"/>
      <c r="P49" s="161"/>
    </row>
    <row r="50" spans="1:16" x14ac:dyDescent="0.15">
      <c r="A50" s="161" t="s">
        <v>65</v>
      </c>
      <c r="B50" s="161" t="e">
        <f>NA()</f>
        <v>#N/A</v>
      </c>
      <c r="C50" s="161">
        <f>IF(ISNUMBER('実質公債費比率（分子）の構造'!K$53),'実質公債費比率（分子）の構造'!K$53,NA())</f>
        <v>143</v>
      </c>
      <c r="D50" s="161" t="e">
        <f>NA()</f>
        <v>#N/A</v>
      </c>
      <c r="E50" s="161" t="e">
        <f>NA()</f>
        <v>#N/A</v>
      </c>
      <c r="F50" s="161">
        <f>IF(ISNUMBER('実質公債費比率（分子）の構造'!L$53),'実質公債費比率（分子）の構造'!L$53,NA())</f>
        <v>120</v>
      </c>
      <c r="G50" s="161" t="e">
        <f>NA()</f>
        <v>#N/A</v>
      </c>
      <c r="H50" s="161" t="e">
        <f>NA()</f>
        <v>#N/A</v>
      </c>
      <c r="I50" s="161">
        <f>IF(ISNUMBER('実質公債費比率（分子）の構造'!M$53),'実質公債費比率（分子）の構造'!M$53,NA())</f>
        <v>91</v>
      </c>
      <c r="J50" s="161" t="e">
        <f>NA()</f>
        <v>#N/A</v>
      </c>
      <c r="K50" s="161" t="e">
        <f>NA()</f>
        <v>#N/A</v>
      </c>
      <c r="L50" s="161">
        <f>IF(ISNUMBER('実質公債費比率（分子）の構造'!N$53),'実質公債費比率（分子）の構造'!N$53,NA())</f>
        <v>66</v>
      </c>
      <c r="M50" s="161" t="e">
        <f>NA()</f>
        <v>#N/A</v>
      </c>
      <c r="N50" s="161" t="e">
        <f>NA()</f>
        <v>#N/A</v>
      </c>
      <c r="O50" s="161">
        <f>IF(ISNUMBER('実質公債費比率（分子）の構造'!O$53),'実質公債費比率（分子）の構造'!O$53,NA())</f>
        <v>83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2759</v>
      </c>
      <c r="E56" s="160"/>
      <c r="F56" s="160"/>
      <c r="G56" s="160">
        <f>'将来負担比率（分子）の構造'!J$52</f>
        <v>2788</v>
      </c>
      <c r="H56" s="160"/>
      <c r="I56" s="160"/>
      <c r="J56" s="160">
        <f>'将来負担比率（分子）の構造'!K$52</f>
        <v>3000</v>
      </c>
      <c r="K56" s="160"/>
      <c r="L56" s="160"/>
      <c r="M56" s="160">
        <f>'将来負担比率（分子）の構造'!L$52</f>
        <v>3312</v>
      </c>
      <c r="N56" s="160"/>
      <c r="O56" s="160"/>
      <c r="P56" s="160">
        <f>'将来負担比率（分子）の構造'!M$52</f>
        <v>3491</v>
      </c>
    </row>
    <row r="57" spans="1:16" x14ac:dyDescent="0.15">
      <c r="A57" s="160" t="s">
        <v>36</v>
      </c>
      <c r="B57" s="160"/>
      <c r="C57" s="160"/>
      <c r="D57" s="160">
        <f>'将来負担比率（分子）の構造'!I$51</f>
        <v>12</v>
      </c>
      <c r="E57" s="160"/>
      <c r="F57" s="160"/>
      <c r="G57" s="160">
        <f>'将来負担比率（分子）の構造'!J$51</f>
        <v>8</v>
      </c>
      <c r="H57" s="160"/>
      <c r="I57" s="160"/>
      <c r="J57" s="160">
        <f>'将来負担比率（分子）の構造'!K$51</f>
        <v>5</v>
      </c>
      <c r="K57" s="160"/>
      <c r="L57" s="160"/>
      <c r="M57" s="160">
        <f>'将来負担比率（分子）の構造'!L$51</f>
        <v>5</v>
      </c>
      <c r="N57" s="160"/>
      <c r="O57" s="160"/>
      <c r="P57" s="160">
        <f>'将来負担比率（分子）の構造'!M$51</f>
        <v>71</v>
      </c>
    </row>
    <row r="58" spans="1:16" x14ac:dyDescent="0.15">
      <c r="A58" s="160" t="s">
        <v>35</v>
      </c>
      <c r="B58" s="160"/>
      <c r="C58" s="160"/>
      <c r="D58" s="160">
        <f>'将来負担比率（分子）の構造'!I$50</f>
        <v>1188</v>
      </c>
      <c r="E58" s="160"/>
      <c r="F58" s="160"/>
      <c r="G58" s="160">
        <f>'将来負担比率（分子）の構造'!J$50</f>
        <v>1306</v>
      </c>
      <c r="H58" s="160"/>
      <c r="I58" s="160"/>
      <c r="J58" s="160">
        <f>'将来負担比率（分子）の構造'!K$50</f>
        <v>1478</v>
      </c>
      <c r="K58" s="160"/>
      <c r="L58" s="160"/>
      <c r="M58" s="160">
        <f>'将来負担比率（分子）の構造'!L$50</f>
        <v>1654</v>
      </c>
      <c r="N58" s="160"/>
      <c r="O58" s="160"/>
      <c r="P58" s="160">
        <f>'将来負担比率（分子）の構造'!M$50</f>
        <v>1656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853</v>
      </c>
      <c r="C62" s="160"/>
      <c r="D62" s="160"/>
      <c r="E62" s="160">
        <f>'将来負担比率（分子）の構造'!J$45</f>
        <v>775</v>
      </c>
      <c r="F62" s="160"/>
      <c r="G62" s="160"/>
      <c r="H62" s="160">
        <f>'将来負担比率（分子）の構造'!K$45</f>
        <v>742</v>
      </c>
      <c r="I62" s="160"/>
      <c r="J62" s="160"/>
      <c r="K62" s="160">
        <f>'将来負担比率（分子）の構造'!L$45</f>
        <v>760</v>
      </c>
      <c r="L62" s="160"/>
      <c r="M62" s="160"/>
      <c r="N62" s="160">
        <f>'将来負担比率（分子）の構造'!M$45</f>
        <v>749</v>
      </c>
      <c r="O62" s="160"/>
      <c r="P62" s="160"/>
    </row>
    <row r="63" spans="1:16" x14ac:dyDescent="0.15">
      <c r="A63" s="160" t="s">
        <v>28</v>
      </c>
      <c r="B63" s="160">
        <f>'将来負担比率（分子）の構造'!I$44</f>
        <v>24</v>
      </c>
      <c r="C63" s="160"/>
      <c r="D63" s="160"/>
      <c r="E63" s="160">
        <f>'将来負担比率（分子）の構造'!J$44</f>
        <v>39</v>
      </c>
      <c r="F63" s="160"/>
      <c r="G63" s="160"/>
      <c r="H63" s="160">
        <f>'将来負担比率（分子）の構造'!K$44</f>
        <v>43</v>
      </c>
      <c r="I63" s="160"/>
      <c r="J63" s="160"/>
      <c r="K63" s="160">
        <f>'将来負担比率（分子）の構造'!L$44</f>
        <v>66</v>
      </c>
      <c r="L63" s="160"/>
      <c r="M63" s="160"/>
      <c r="N63" s="160">
        <f>'将来負担比率（分子）の構造'!M$44</f>
        <v>61</v>
      </c>
      <c r="O63" s="160"/>
      <c r="P63" s="160"/>
    </row>
    <row r="64" spans="1:16" x14ac:dyDescent="0.15">
      <c r="A64" s="160" t="s">
        <v>27</v>
      </c>
      <c r="B64" s="160">
        <f>'将来負担比率（分子）の構造'!I$43</f>
        <v>62</v>
      </c>
      <c r="C64" s="160"/>
      <c r="D64" s="160"/>
      <c r="E64" s="160">
        <f>'将来負担比率（分子）の構造'!J$43</f>
        <v>64</v>
      </c>
      <c r="F64" s="160"/>
      <c r="G64" s="160"/>
      <c r="H64" s="160">
        <f>'将来負担比率（分子）の構造'!K$43</f>
        <v>64</v>
      </c>
      <c r="I64" s="160"/>
      <c r="J64" s="160"/>
      <c r="K64" s="160">
        <f>'将来負担比率（分子）の構造'!L$43</f>
        <v>61</v>
      </c>
      <c r="L64" s="160"/>
      <c r="M64" s="160"/>
      <c r="N64" s="160">
        <f>'将来負担比率（分子）の構造'!M$43</f>
        <v>60</v>
      </c>
      <c r="O64" s="160"/>
      <c r="P64" s="160"/>
    </row>
    <row r="65" spans="1:16" x14ac:dyDescent="0.15">
      <c r="A65" s="160" t="s">
        <v>26</v>
      </c>
      <c r="B65" s="160">
        <f>'将来負担比率（分子）の構造'!I$42</f>
        <v>51</v>
      </c>
      <c r="C65" s="160"/>
      <c r="D65" s="160"/>
      <c r="E65" s="160">
        <f>'将来負担比率（分子）の構造'!J$42</f>
        <v>45</v>
      </c>
      <c r="F65" s="160"/>
      <c r="G65" s="160"/>
      <c r="H65" s="160">
        <f>'将来負担比率（分子）の構造'!K$42</f>
        <v>39</v>
      </c>
      <c r="I65" s="160"/>
      <c r="J65" s="160"/>
      <c r="K65" s="160">
        <f>'将来負担比率（分子）の構造'!L$42</f>
        <v>33</v>
      </c>
      <c r="L65" s="160"/>
      <c r="M65" s="160"/>
      <c r="N65" s="160">
        <f>'将来負担比率（分子）の構造'!M$42</f>
        <v>27</v>
      </c>
      <c r="O65" s="160"/>
      <c r="P65" s="160"/>
    </row>
    <row r="66" spans="1:16" x14ac:dyDescent="0.15">
      <c r="A66" s="160" t="s">
        <v>25</v>
      </c>
      <c r="B66" s="160">
        <f>'将来負担比率（分子）の構造'!I$41</f>
        <v>3319</v>
      </c>
      <c r="C66" s="160"/>
      <c r="D66" s="160"/>
      <c r="E66" s="160">
        <f>'将来負担比率（分子）の構造'!J$41</f>
        <v>3323</v>
      </c>
      <c r="F66" s="160"/>
      <c r="G66" s="160"/>
      <c r="H66" s="160">
        <f>'将来負担比率（分子）の構造'!K$41</f>
        <v>3591</v>
      </c>
      <c r="I66" s="160"/>
      <c r="J66" s="160"/>
      <c r="K66" s="160">
        <f>'将来負担比率（分子）の構造'!L$41</f>
        <v>4043</v>
      </c>
      <c r="L66" s="160"/>
      <c r="M66" s="160"/>
      <c r="N66" s="160">
        <f>'将来負担比率（分子）の構造'!M$41</f>
        <v>4315</v>
      </c>
      <c r="O66" s="160"/>
      <c r="P66" s="160"/>
    </row>
    <row r="67" spans="1:16" x14ac:dyDescent="0.15">
      <c r="A67" s="160" t="s">
        <v>69</v>
      </c>
      <c r="B67" s="160" t="e">
        <f>NA()</f>
        <v>#N/A</v>
      </c>
      <c r="C67" s="160">
        <f>IF(ISNUMBER('将来負担比率（分子）の構造'!I$53), IF('将来負担比率（分子）の構造'!I$53 &lt; 0, 0, '将来負担比率（分子）の構造'!I$53), NA())</f>
        <v>348</v>
      </c>
      <c r="D67" s="160" t="e">
        <f>NA()</f>
        <v>#N/A</v>
      </c>
      <c r="E67" s="160" t="e">
        <f>NA()</f>
        <v>#N/A</v>
      </c>
      <c r="F67" s="160">
        <f>IF(ISNUMBER('将来負担比率（分子）の構造'!J$53), IF('将来負担比率（分子）の構造'!J$53 &lt; 0, 0, '将来負担比率（分子）の構造'!J$53), NA())</f>
        <v>144</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857</v>
      </c>
      <c r="C72" s="164">
        <f>基金残高に係る経年分析!G55</f>
        <v>900</v>
      </c>
      <c r="D72" s="164">
        <f>基金残高に係る経年分析!H55</f>
        <v>858</v>
      </c>
    </row>
    <row r="73" spans="1:16" x14ac:dyDescent="0.15">
      <c r="A73" s="163" t="s">
        <v>72</v>
      </c>
      <c r="B73" s="164">
        <f>基金残高に係る経年分析!F56</f>
        <v>35</v>
      </c>
      <c r="C73" s="164">
        <f>基金残高に係る経年分析!G56</f>
        <v>65</v>
      </c>
      <c r="D73" s="164">
        <f>基金残高に係る経年分析!H56</f>
        <v>65</v>
      </c>
    </row>
    <row r="74" spans="1:16" x14ac:dyDescent="0.15">
      <c r="A74" s="163" t="s">
        <v>73</v>
      </c>
      <c r="B74" s="164">
        <f>基金残高に係る経年分析!F57</f>
        <v>460</v>
      </c>
      <c r="C74" s="164">
        <f>基金残高に係る経年分析!G57</f>
        <v>535</v>
      </c>
      <c r="D74" s="164">
        <f>基金残高に係る経年分析!H57</f>
        <v>561</v>
      </c>
    </row>
  </sheetData>
  <sheetProtection algorithmName="SHA-512" hashValue="THjrdyyDpeENXbh01NByYi948lmE6Xu70pf1KtJ+DWaaocfjMSQmNdVEnAS5qhtSlLEe6hUDOlUiUHWwq3lG2w==" saltValue="vRmasV9g6r7GiQwFiLp9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285423</v>
      </c>
      <c r="S5" s="611"/>
      <c r="T5" s="611"/>
      <c r="U5" s="611"/>
      <c r="V5" s="611"/>
      <c r="W5" s="611"/>
      <c r="X5" s="611"/>
      <c r="Y5" s="612"/>
      <c r="Z5" s="613">
        <v>8.1999999999999993</v>
      </c>
      <c r="AA5" s="613"/>
      <c r="AB5" s="613"/>
      <c r="AC5" s="613"/>
      <c r="AD5" s="614">
        <v>285423</v>
      </c>
      <c r="AE5" s="614"/>
      <c r="AF5" s="614"/>
      <c r="AG5" s="614"/>
      <c r="AH5" s="614"/>
      <c r="AI5" s="614"/>
      <c r="AJ5" s="614"/>
      <c r="AK5" s="614"/>
      <c r="AL5" s="615">
        <v>14.3</v>
      </c>
      <c r="AM5" s="616"/>
      <c r="AN5" s="616"/>
      <c r="AO5" s="617"/>
      <c r="AP5" s="607" t="s">
        <v>224</v>
      </c>
      <c r="AQ5" s="608"/>
      <c r="AR5" s="608"/>
      <c r="AS5" s="608"/>
      <c r="AT5" s="608"/>
      <c r="AU5" s="608"/>
      <c r="AV5" s="608"/>
      <c r="AW5" s="608"/>
      <c r="AX5" s="608"/>
      <c r="AY5" s="608"/>
      <c r="AZ5" s="608"/>
      <c r="BA5" s="608"/>
      <c r="BB5" s="608"/>
      <c r="BC5" s="608"/>
      <c r="BD5" s="608"/>
      <c r="BE5" s="608"/>
      <c r="BF5" s="609"/>
      <c r="BG5" s="621">
        <v>285423</v>
      </c>
      <c r="BH5" s="622"/>
      <c r="BI5" s="622"/>
      <c r="BJ5" s="622"/>
      <c r="BK5" s="622"/>
      <c r="BL5" s="622"/>
      <c r="BM5" s="622"/>
      <c r="BN5" s="623"/>
      <c r="BO5" s="624">
        <v>100</v>
      </c>
      <c r="BP5" s="624"/>
      <c r="BQ5" s="624"/>
      <c r="BR5" s="624"/>
      <c r="BS5" s="625" t="s">
        <v>170</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37788</v>
      </c>
      <c r="S6" s="622"/>
      <c r="T6" s="622"/>
      <c r="U6" s="622"/>
      <c r="V6" s="622"/>
      <c r="W6" s="622"/>
      <c r="X6" s="622"/>
      <c r="Y6" s="623"/>
      <c r="Z6" s="624">
        <v>1.1000000000000001</v>
      </c>
      <c r="AA6" s="624"/>
      <c r="AB6" s="624"/>
      <c r="AC6" s="624"/>
      <c r="AD6" s="625">
        <v>37788</v>
      </c>
      <c r="AE6" s="625"/>
      <c r="AF6" s="625"/>
      <c r="AG6" s="625"/>
      <c r="AH6" s="625"/>
      <c r="AI6" s="625"/>
      <c r="AJ6" s="625"/>
      <c r="AK6" s="625"/>
      <c r="AL6" s="626">
        <v>1.9</v>
      </c>
      <c r="AM6" s="627"/>
      <c r="AN6" s="627"/>
      <c r="AO6" s="628"/>
      <c r="AP6" s="618" t="s">
        <v>229</v>
      </c>
      <c r="AQ6" s="619"/>
      <c r="AR6" s="619"/>
      <c r="AS6" s="619"/>
      <c r="AT6" s="619"/>
      <c r="AU6" s="619"/>
      <c r="AV6" s="619"/>
      <c r="AW6" s="619"/>
      <c r="AX6" s="619"/>
      <c r="AY6" s="619"/>
      <c r="AZ6" s="619"/>
      <c r="BA6" s="619"/>
      <c r="BB6" s="619"/>
      <c r="BC6" s="619"/>
      <c r="BD6" s="619"/>
      <c r="BE6" s="619"/>
      <c r="BF6" s="620"/>
      <c r="BG6" s="621">
        <v>285423</v>
      </c>
      <c r="BH6" s="622"/>
      <c r="BI6" s="622"/>
      <c r="BJ6" s="622"/>
      <c r="BK6" s="622"/>
      <c r="BL6" s="622"/>
      <c r="BM6" s="622"/>
      <c r="BN6" s="623"/>
      <c r="BO6" s="624">
        <v>100</v>
      </c>
      <c r="BP6" s="624"/>
      <c r="BQ6" s="624"/>
      <c r="BR6" s="624"/>
      <c r="BS6" s="625" t="s">
        <v>170</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39585</v>
      </c>
      <c r="CS6" s="622"/>
      <c r="CT6" s="622"/>
      <c r="CU6" s="622"/>
      <c r="CV6" s="622"/>
      <c r="CW6" s="622"/>
      <c r="CX6" s="622"/>
      <c r="CY6" s="623"/>
      <c r="CZ6" s="615">
        <v>1.2</v>
      </c>
      <c r="DA6" s="616"/>
      <c r="DB6" s="616"/>
      <c r="DC6" s="635"/>
      <c r="DD6" s="630" t="s">
        <v>122</v>
      </c>
      <c r="DE6" s="622"/>
      <c r="DF6" s="622"/>
      <c r="DG6" s="622"/>
      <c r="DH6" s="622"/>
      <c r="DI6" s="622"/>
      <c r="DJ6" s="622"/>
      <c r="DK6" s="622"/>
      <c r="DL6" s="622"/>
      <c r="DM6" s="622"/>
      <c r="DN6" s="622"/>
      <c r="DO6" s="622"/>
      <c r="DP6" s="623"/>
      <c r="DQ6" s="630">
        <v>39579</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626</v>
      </c>
      <c r="S7" s="622"/>
      <c r="T7" s="622"/>
      <c r="U7" s="622"/>
      <c r="V7" s="622"/>
      <c r="W7" s="622"/>
      <c r="X7" s="622"/>
      <c r="Y7" s="623"/>
      <c r="Z7" s="624">
        <v>0</v>
      </c>
      <c r="AA7" s="624"/>
      <c r="AB7" s="624"/>
      <c r="AC7" s="624"/>
      <c r="AD7" s="625">
        <v>626</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104297</v>
      </c>
      <c r="BH7" s="622"/>
      <c r="BI7" s="622"/>
      <c r="BJ7" s="622"/>
      <c r="BK7" s="622"/>
      <c r="BL7" s="622"/>
      <c r="BM7" s="622"/>
      <c r="BN7" s="623"/>
      <c r="BO7" s="624">
        <v>36.5</v>
      </c>
      <c r="BP7" s="624"/>
      <c r="BQ7" s="624"/>
      <c r="BR7" s="624"/>
      <c r="BS7" s="625" t="s">
        <v>233</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545417</v>
      </c>
      <c r="CS7" s="622"/>
      <c r="CT7" s="622"/>
      <c r="CU7" s="622"/>
      <c r="CV7" s="622"/>
      <c r="CW7" s="622"/>
      <c r="CX7" s="622"/>
      <c r="CY7" s="623"/>
      <c r="CZ7" s="624">
        <v>16.100000000000001</v>
      </c>
      <c r="DA7" s="624"/>
      <c r="DB7" s="624"/>
      <c r="DC7" s="624"/>
      <c r="DD7" s="630">
        <v>53607</v>
      </c>
      <c r="DE7" s="622"/>
      <c r="DF7" s="622"/>
      <c r="DG7" s="622"/>
      <c r="DH7" s="622"/>
      <c r="DI7" s="622"/>
      <c r="DJ7" s="622"/>
      <c r="DK7" s="622"/>
      <c r="DL7" s="622"/>
      <c r="DM7" s="622"/>
      <c r="DN7" s="622"/>
      <c r="DO7" s="622"/>
      <c r="DP7" s="623"/>
      <c r="DQ7" s="630">
        <v>456056</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1231</v>
      </c>
      <c r="S8" s="622"/>
      <c r="T8" s="622"/>
      <c r="U8" s="622"/>
      <c r="V8" s="622"/>
      <c r="W8" s="622"/>
      <c r="X8" s="622"/>
      <c r="Y8" s="623"/>
      <c r="Z8" s="624">
        <v>0</v>
      </c>
      <c r="AA8" s="624"/>
      <c r="AB8" s="624"/>
      <c r="AC8" s="624"/>
      <c r="AD8" s="625">
        <v>1231</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5459</v>
      </c>
      <c r="BH8" s="622"/>
      <c r="BI8" s="622"/>
      <c r="BJ8" s="622"/>
      <c r="BK8" s="622"/>
      <c r="BL8" s="622"/>
      <c r="BM8" s="622"/>
      <c r="BN8" s="623"/>
      <c r="BO8" s="624">
        <v>1.9</v>
      </c>
      <c r="BP8" s="624"/>
      <c r="BQ8" s="624"/>
      <c r="BR8" s="624"/>
      <c r="BS8" s="630" t="s">
        <v>233</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733860</v>
      </c>
      <c r="CS8" s="622"/>
      <c r="CT8" s="622"/>
      <c r="CU8" s="622"/>
      <c r="CV8" s="622"/>
      <c r="CW8" s="622"/>
      <c r="CX8" s="622"/>
      <c r="CY8" s="623"/>
      <c r="CZ8" s="624">
        <v>21.7</v>
      </c>
      <c r="DA8" s="624"/>
      <c r="DB8" s="624"/>
      <c r="DC8" s="624"/>
      <c r="DD8" s="630">
        <v>14190</v>
      </c>
      <c r="DE8" s="622"/>
      <c r="DF8" s="622"/>
      <c r="DG8" s="622"/>
      <c r="DH8" s="622"/>
      <c r="DI8" s="622"/>
      <c r="DJ8" s="622"/>
      <c r="DK8" s="622"/>
      <c r="DL8" s="622"/>
      <c r="DM8" s="622"/>
      <c r="DN8" s="622"/>
      <c r="DO8" s="622"/>
      <c r="DP8" s="623"/>
      <c r="DQ8" s="630">
        <v>470091</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1357</v>
      </c>
      <c r="S9" s="622"/>
      <c r="T9" s="622"/>
      <c r="U9" s="622"/>
      <c r="V9" s="622"/>
      <c r="W9" s="622"/>
      <c r="X9" s="622"/>
      <c r="Y9" s="623"/>
      <c r="Z9" s="624">
        <v>0</v>
      </c>
      <c r="AA9" s="624"/>
      <c r="AB9" s="624"/>
      <c r="AC9" s="624"/>
      <c r="AD9" s="625">
        <v>1357</v>
      </c>
      <c r="AE9" s="625"/>
      <c r="AF9" s="625"/>
      <c r="AG9" s="625"/>
      <c r="AH9" s="625"/>
      <c r="AI9" s="625"/>
      <c r="AJ9" s="625"/>
      <c r="AK9" s="625"/>
      <c r="AL9" s="626">
        <v>0.1</v>
      </c>
      <c r="AM9" s="627"/>
      <c r="AN9" s="627"/>
      <c r="AO9" s="628"/>
      <c r="AP9" s="618" t="s">
        <v>239</v>
      </c>
      <c r="AQ9" s="619"/>
      <c r="AR9" s="619"/>
      <c r="AS9" s="619"/>
      <c r="AT9" s="619"/>
      <c r="AU9" s="619"/>
      <c r="AV9" s="619"/>
      <c r="AW9" s="619"/>
      <c r="AX9" s="619"/>
      <c r="AY9" s="619"/>
      <c r="AZ9" s="619"/>
      <c r="BA9" s="619"/>
      <c r="BB9" s="619"/>
      <c r="BC9" s="619"/>
      <c r="BD9" s="619"/>
      <c r="BE9" s="619"/>
      <c r="BF9" s="620"/>
      <c r="BG9" s="621">
        <v>89807</v>
      </c>
      <c r="BH9" s="622"/>
      <c r="BI9" s="622"/>
      <c r="BJ9" s="622"/>
      <c r="BK9" s="622"/>
      <c r="BL9" s="622"/>
      <c r="BM9" s="622"/>
      <c r="BN9" s="623"/>
      <c r="BO9" s="624">
        <v>31.5</v>
      </c>
      <c r="BP9" s="624"/>
      <c r="BQ9" s="624"/>
      <c r="BR9" s="624"/>
      <c r="BS9" s="630" t="s">
        <v>122</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323359</v>
      </c>
      <c r="CS9" s="622"/>
      <c r="CT9" s="622"/>
      <c r="CU9" s="622"/>
      <c r="CV9" s="622"/>
      <c r="CW9" s="622"/>
      <c r="CX9" s="622"/>
      <c r="CY9" s="623"/>
      <c r="CZ9" s="624">
        <v>9.5</v>
      </c>
      <c r="DA9" s="624"/>
      <c r="DB9" s="624"/>
      <c r="DC9" s="624"/>
      <c r="DD9" s="630">
        <v>5820</v>
      </c>
      <c r="DE9" s="622"/>
      <c r="DF9" s="622"/>
      <c r="DG9" s="622"/>
      <c r="DH9" s="622"/>
      <c r="DI9" s="622"/>
      <c r="DJ9" s="622"/>
      <c r="DK9" s="622"/>
      <c r="DL9" s="622"/>
      <c r="DM9" s="622"/>
      <c r="DN9" s="622"/>
      <c r="DO9" s="622"/>
      <c r="DP9" s="623"/>
      <c r="DQ9" s="630">
        <v>226467</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233</v>
      </c>
      <c r="AA10" s="624"/>
      <c r="AB10" s="624"/>
      <c r="AC10" s="624"/>
      <c r="AD10" s="625" t="s">
        <v>122</v>
      </c>
      <c r="AE10" s="625"/>
      <c r="AF10" s="625"/>
      <c r="AG10" s="625"/>
      <c r="AH10" s="625"/>
      <c r="AI10" s="625"/>
      <c r="AJ10" s="625"/>
      <c r="AK10" s="625"/>
      <c r="AL10" s="626" t="s">
        <v>233</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5783</v>
      </c>
      <c r="BH10" s="622"/>
      <c r="BI10" s="622"/>
      <c r="BJ10" s="622"/>
      <c r="BK10" s="622"/>
      <c r="BL10" s="622"/>
      <c r="BM10" s="622"/>
      <c r="BN10" s="623"/>
      <c r="BO10" s="624">
        <v>2</v>
      </c>
      <c r="BP10" s="624"/>
      <c r="BQ10" s="624"/>
      <c r="BR10" s="624"/>
      <c r="BS10" s="630" t="s">
        <v>170</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233</v>
      </c>
      <c r="CS10" s="622"/>
      <c r="CT10" s="622"/>
      <c r="CU10" s="622"/>
      <c r="CV10" s="622"/>
      <c r="CW10" s="622"/>
      <c r="CX10" s="622"/>
      <c r="CY10" s="623"/>
      <c r="CZ10" s="624" t="s">
        <v>170</v>
      </c>
      <c r="DA10" s="624"/>
      <c r="DB10" s="624"/>
      <c r="DC10" s="624"/>
      <c r="DD10" s="630" t="s">
        <v>122</v>
      </c>
      <c r="DE10" s="622"/>
      <c r="DF10" s="622"/>
      <c r="DG10" s="622"/>
      <c r="DH10" s="622"/>
      <c r="DI10" s="622"/>
      <c r="DJ10" s="622"/>
      <c r="DK10" s="622"/>
      <c r="DL10" s="622"/>
      <c r="DM10" s="622"/>
      <c r="DN10" s="622"/>
      <c r="DO10" s="622"/>
      <c r="DP10" s="623"/>
      <c r="DQ10" s="630" t="s">
        <v>233</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233</v>
      </c>
      <c r="S11" s="622"/>
      <c r="T11" s="622"/>
      <c r="U11" s="622"/>
      <c r="V11" s="622"/>
      <c r="W11" s="622"/>
      <c r="X11" s="622"/>
      <c r="Y11" s="623"/>
      <c r="Z11" s="624" t="s">
        <v>122</v>
      </c>
      <c r="AA11" s="624"/>
      <c r="AB11" s="624"/>
      <c r="AC11" s="624"/>
      <c r="AD11" s="625" t="s">
        <v>233</v>
      </c>
      <c r="AE11" s="625"/>
      <c r="AF11" s="625"/>
      <c r="AG11" s="625"/>
      <c r="AH11" s="625"/>
      <c r="AI11" s="625"/>
      <c r="AJ11" s="625"/>
      <c r="AK11" s="625"/>
      <c r="AL11" s="626" t="s">
        <v>233</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3248</v>
      </c>
      <c r="BH11" s="622"/>
      <c r="BI11" s="622"/>
      <c r="BJ11" s="622"/>
      <c r="BK11" s="622"/>
      <c r="BL11" s="622"/>
      <c r="BM11" s="622"/>
      <c r="BN11" s="623"/>
      <c r="BO11" s="624">
        <v>1.1000000000000001</v>
      </c>
      <c r="BP11" s="624"/>
      <c r="BQ11" s="624"/>
      <c r="BR11" s="624"/>
      <c r="BS11" s="630" t="s">
        <v>233</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288873</v>
      </c>
      <c r="CS11" s="622"/>
      <c r="CT11" s="622"/>
      <c r="CU11" s="622"/>
      <c r="CV11" s="622"/>
      <c r="CW11" s="622"/>
      <c r="CX11" s="622"/>
      <c r="CY11" s="623"/>
      <c r="CZ11" s="624">
        <v>8.5</v>
      </c>
      <c r="DA11" s="624"/>
      <c r="DB11" s="624"/>
      <c r="DC11" s="624"/>
      <c r="DD11" s="630">
        <v>78593</v>
      </c>
      <c r="DE11" s="622"/>
      <c r="DF11" s="622"/>
      <c r="DG11" s="622"/>
      <c r="DH11" s="622"/>
      <c r="DI11" s="622"/>
      <c r="DJ11" s="622"/>
      <c r="DK11" s="622"/>
      <c r="DL11" s="622"/>
      <c r="DM11" s="622"/>
      <c r="DN11" s="622"/>
      <c r="DO11" s="622"/>
      <c r="DP11" s="623"/>
      <c r="DQ11" s="630">
        <v>168135</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65266</v>
      </c>
      <c r="S12" s="622"/>
      <c r="T12" s="622"/>
      <c r="U12" s="622"/>
      <c r="V12" s="622"/>
      <c r="W12" s="622"/>
      <c r="X12" s="622"/>
      <c r="Y12" s="623"/>
      <c r="Z12" s="624">
        <v>1.9</v>
      </c>
      <c r="AA12" s="624"/>
      <c r="AB12" s="624"/>
      <c r="AC12" s="624"/>
      <c r="AD12" s="625">
        <v>65266</v>
      </c>
      <c r="AE12" s="625"/>
      <c r="AF12" s="625"/>
      <c r="AG12" s="625"/>
      <c r="AH12" s="625"/>
      <c r="AI12" s="625"/>
      <c r="AJ12" s="625"/>
      <c r="AK12" s="625"/>
      <c r="AL12" s="626">
        <v>3.3</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145434</v>
      </c>
      <c r="BH12" s="622"/>
      <c r="BI12" s="622"/>
      <c r="BJ12" s="622"/>
      <c r="BK12" s="622"/>
      <c r="BL12" s="622"/>
      <c r="BM12" s="622"/>
      <c r="BN12" s="623"/>
      <c r="BO12" s="624">
        <v>51</v>
      </c>
      <c r="BP12" s="624"/>
      <c r="BQ12" s="624"/>
      <c r="BR12" s="624"/>
      <c r="BS12" s="630" t="s">
        <v>233</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178575</v>
      </c>
      <c r="CS12" s="622"/>
      <c r="CT12" s="622"/>
      <c r="CU12" s="622"/>
      <c r="CV12" s="622"/>
      <c r="CW12" s="622"/>
      <c r="CX12" s="622"/>
      <c r="CY12" s="623"/>
      <c r="CZ12" s="624">
        <v>5.3</v>
      </c>
      <c r="DA12" s="624"/>
      <c r="DB12" s="624"/>
      <c r="DC12" s="624"/>
      <c r="DD12" s="630">
        <v>12432</v>
      </c>
      <c r="DE12" s="622"/>
      <c r="DF12" s="622"/>
      <c r="DG12" s="622"/>
      <c r="DH12" s="622"/>
      <c r="DI12" s="622"/>
      <c r="DJ12" s="622"/>
      <c r="DK12" s="622"/>
      <c r="DL12" s="622"/>
      <c r="DM12" s="622"/>
      <c r="DN12" s="622"/>
      <c r="DO12" s="622"/>
      <c r="DP12" s="623"/>
      <c r="DQ12" s="630">
        <v>146981</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170</v>
      </c>
      <c r="AE13" s="625"/>
      <c r="AF13" s="625"/>
      <c r="AG13" s="625"/>
      <c r="AH13" s="625"/>
      <c r="AI13" s="625"/>
      <c r="AJ13" s="625"/>
      <c r="AK13" s="625"/>
      <c r="AL13" s="626" t="s">
        <v>122</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143295</v>
      </c>
      <c r="BH13" s="622"/>
      <c r="BI13" s="622"/>
      <c r="BJ13" s="622"/>
      <c r="BK13" s="622"/>
      <c r="BL13" s="622"/>
      <c r="BM13" s="622"/>
      <c r="BN13" s="623"/>
      <c r="BO13" s="624">
        <v>50.2</v>
      </c>
      <c r="BP13" s="624"/>
      <c r="BQ13" s="624"/>
      <c r="BR13" s="624"/>
      <c r="BS13" s="630" t="s">
        <v>233</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395435</v>
      </c>
      <c r="CS13" s="622"/>
      <c r="CT13" s="622"/>
      <c r="CU13" s="622"/>
      <c r="CV13" s="622"/>
      <c r="CW13" s="622"/>
      <c r="CX13" s="622"/>
      <c r="CY13" s="623"/>
      <c r="CZ13" s="624">
        <v>11.7</v>
      </c>
      <c r="DA13" s="624"/>
      <c r="DB13" s="624"/>
      <c r="DC13" s="624"/>
      <c r="DD13" s="630">
        <v>361069</v>
      </c>
      <c r="DE13" s="622"/>
      <c r="DF13" s="622"/>
      <c r="DG13" s="622"/>
      <c r="DH13" s="622"/>
      <c r="DI13" s="622"/>
      <c r="DJ13" s="622"/>
      <c r="DK13" s="622"/>
      <c r="DL13" s="622"/>
      <c r="DM13" s="622"/>
      <c r="DN13" s="622"/>
      <c r="DO13" s="622"/>
      <c r="DP13" s="623"/>
      <c r="DQ13" s="630">
        <v>120636</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170</v>
      </c>
      <c r="S14" s="622"/>
      <c r="T14" s="622"/>
      <c r="U14" s="622"/>
      <c r="V14" s="622"/>
      <c r="W14" s="622"/>
      <c r="X14" s="622"/>
      <c r="Y14" s="623"/>
      <c r="Z14" s="624" t="s">
        <v>233</v>
      </c>
      <c r="AA14" s="624"/>
      <c r="AB14" s="624"/>
      <c r="AC14" s="624"/>
      <c r="AD14" s="625" t="s">
        <v>233</v>
      </c>
      <c r="AE14" s="625"/>
      <c r="AF14" s="625"/>
      <c r="AG14" s="625"/>
      <c r="AH14" s="625"/>
      <c r="AI14" s="625"/>
      <c r="AJ14" s="625"/>
      <c r="AK14" s="625"/>
      <c r="AL14" s="626" t="s">
        <v>233</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15391</v>
      </c>
      <c r="BH14" s="622"/>
      <c r="BI14" s="622"/>
      <c r="BJ14" s="622"/>
      <c r="BK14" s="622"/>
      <c r="BL14" s="622"/>
      <c r="BM14" s="622"/>
      <c r="BN14" s="623"/>
      <c r="BO14" s="624">
        <v>5.4</v>
      </c>
      <c r="BP14" s="624"/>
      <c r="BQ14" s="624"/>
      <c r="BR14" s="624"/>
      <c r="BS14" s="630" t="s">
        <v>122</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106527</v>
      </c>
      <c r="CS14" s="622"/>
      <c r="CT14" s="622"/>
      <c r="CU14" s="622"/>
      <c r="CV14" s="622"/>
      <c r="CW14" s="622"/>
      <c r="CX14" s="622"/>
      <c r="CY14" s="623"/>
      <c r="CZ14" s="624">
        <v>3.1</v>
      </c>
      <c r="DA14" s="624"/>
      <c r="DB14" s="624"/>
      <c r="DC14" s="624"/>
      <c r="DD14" s="630">
        <v>17938</v>
      </c>
      <c r="DE14" s="622"/>
      <c r="DF14" s="622"/>
      <c r="DG14" s="622"/>
      <c r="DH14" s="622"/>
      <c r="DI14" s="622"/>
      <c r="DJ14" s="622"/>
      <c r="DK14" s="622"/>
      <c r="DL14" s="622"/>
      <c r="DM14" s="622"/>
      <c r="DN14" s="622"/>
      <c r="DO14" s="622"/>
      <c r="DP14" s="623"/>
      <c r="DQ14" s="630">
        <v>82931</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9416</v>
      </c>
      <c r="S15" s="622"/>
      <c r="T15" s="622"/>
      <c r="U15" s="622"/>
      <c r="V15" s="622"/>
      <c r="W15" s="622"/>
      <c r="X15" s="622"/>
      <c r="Y15" s="623"/>
      <c r="Z15" s="624">
        <v>0.3</v>
      </c>
      <c r="AA15" s="624"/>
      <c r="AB15" s="624"/>
      <c r="AC15" s="624"/>
      <c r="AD15" s="625">
        <v>9416</v>
      </c>
      <c r="AE15" s="625"/>
      <c r="AF15" s="625"/>
      <c r="AG15" s="625"/>
      <c r="AH15" s="625"/>
      <c r="AI15" s="625"/>
      <c r="AJ15" s="625"/>
      <c r="AK15" s="625"/>
      <c r="AL15" s="626">
        <v>0.5</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20301</v>
      </c>
      <c r="BH15" s="622"/>
      <c r="BI15" s="622"/>
      <c r="BJ15" s="622"/>
      <c r="BK15" s="622"/>
      <c r="BL15" s="622"/>
      <c r="BM15" s="622"/>
      <c r="BN15" s="623"/>
      <c r="BO15" s="624">
        <v>7.1</v>
      </c>
      <c r="BP15" s="624"/>
      <c r="BQ15" s="624"/>
      <c r="BR15" s="624"/>
      <c r="BS15" s="630" t="s">
        <v>233</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405119</v>
      </c>
      <c r="CS15" s="622"/>
      <c r="CT15" s="622"/>
      <c r="CU15" s="622"/>
      <c r="CV15" s="622"/>
      <c r="CW15" s="622"/>
      <c r="CX15" s="622"/>
      <c r="CY15" s="623"/>
      <c r="CZ15" s="624">
        <v>12</v>
      </c>
      <c r="DA15" s="624"/>
      <c r="DB15" s="624"/>
      <c r="DC15" s="624"/>
      <c r="DD15" s="630">
        <v>184438</v>
      </c>
      <c r="DE15" s="622"/>
      <c r="DF15" s="622"/>
      <c r="DG15" s="622"/>
      <c r="DH15" s="622"/>
      <c r="DI15" s="622"/>
      <c r="DJ15" s="622"/>
      <c r="DK15" s="622"/>
      <c r="DL15" s="622"/>
      <c r="DM15" s="622"/>
      <c r="DN15" s="622"/>
      <c r="DO15" s="622"/>
      <c r="DP15" s="623"/>
      <c r="DQ15" s="630">
        <v>197073</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233</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170</v>
      </c>
      <c r="BH16" s="622"/>
      <c r="BI16" s="622"/>
      <c r="BJ16" s="622"/>
      <c r="BK16" s="622"/>
      <c r="BL16" s="622"/>
      <c r="BM16" s="622"/>
      <c r="BN16" s="623"/>
      <c r="BO16" s="624" t="s">
        <v>233</v>
      </c>
      <c r="BP16" s="624"/>
      <c r="BQ16" s="624"/>
      <c r="BR16" s="624"/>
      <c r="BS16" s="630" t="s">
        <v>170</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170</v>
      </c>
      <c r="CS16" s="622"/>
      <c r="CT16" s="622"/>
      <c r="CU16" s="622"/>
      <c r="CV16" s="622"/>
      <c r="CW16" s="622"/>
      <c r="CX16" s="622"/>
      <c r="CY16" s="623"/>
      <c r="CZ16" s="624" t="s">
        <v>170</v>
      </c>
      <c r="DA16" s="624"/>
      <c r="DB16" s="624"/>
      <c r="DC16" s="624"/>
      <c r="DD16" s="630" t="s">
        <v>233</v>
      </c>
      <c r="DE16" s="622"/>
      <c r="DF16" s="622"/>
      <c r="DG16" s="622"/>
      <c r="DH16" s="622"/>
      <c r="DI16" s="622"/>
      <c r="DJ16" s="622"/>
      <c r="DK16" s="622"/>
      <c r="DL16" s="622"/>
      <c r="DM16" s="622"/>
      <c r="DN16" s="622"/>
      <c r="DO16" s="622"/>
      <c r="DP16" s="623"/>
      <c r="DQ16" s="630" t="s">
        <v>233</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592</v>
      </c>
      <c r="S17" s="622"/>
      <c r="T17" s="622"/>
      <c r="U17" s="622"/>
      <c r="V17" s="622"/>
      <c r="W17" s="622"/>
      <c r="X17" s="622"/>
      <c r="Y17" s="623"/>
      <c r="Z17" s="624">
        <v>0</v>
      </c>
      <c r="AA17" s="624"/>
      <c r="AB17" s="624"/>
      <c r="AC17" s="624"/>
      <c r="AD17" s="625">
        <v>592</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170</v>
      </c>
      <c r="BP17" s="624"/>
      <c r="BQ17" s="624"/>
      <c r="BR17" s="624"/>
      <c r="BS17" s="630" t="s">
        <v>233</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372337</v>
      </c>
      <c r="CS17" s="622"/>
      <c r="CT17" s="622"/>
      <c r="CU17" s="622"/>
      <c r="CV17" s="622"/>
      <c r="CW17" s="622"/>
      <c r="CX17" s="622"/>
      <c r="CY17" s="623"/>
      <c r="CZ17" s="624">
        <v>11</v>
      </c>
      <c r="DA17" s="624"/>
      <c r="DB17" s="624"/>
      <c r="DC17" s="624"/>
      <c r="DD17" s="630" t="s">
        <v>122</v>
      </c>
      <c r="DE17" s="622"/>
      <c r="DF17" s="622"/>
      <c r="DG17" s="622"/>
      <c r="DH17" s="622"/>
      <c r="DI17" s="622"/>
      <c r="DJ17" s="622"/>
      <c r="DK17" s="622"/>
      <c r="DL17" s="622"/>
      <c r="DM17" s="622"/>
      <c r="DN17" s="622"/>
      <c r="DO17" s="622"/>
      <c r="DP17" s="623"/>
      <c r="DQ17" s="630">
        <v>368970</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1707019</v>
      </c>
      <c r="S18" s="622"/>
      <c r="T18" s="622"/>
      <c r="U18" s="622"/>
      <c r="V18" s="622"/>
      <c r="W18" s="622"/>
      <c r="X18" s="622"/>
      <c r="Y18" s="623"/>
      <c r="Z18" s="624">
        <v>49.3</v>
      </c>
      <c r="AA18" s="624"/>
      <c r="AB18" s="624"/>
      <c r="AC18" s="624"/>
      <c r="AD18" s="625">
        <v>1589697</v>
      </c>
      <c r="AE18" s="625"/>
      <c r="AF18" s="625"/>
      <c r="AG18" s="625"/>
      <c r="AH18" s="625"/>
      <c r="AI18" s="625"/>
      <c r="AJ18" s="625"/>
      <c r="AK18" s="625"/>
      <c r="AL18" s="626">
        <v>79.8</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24" t="s">
        <v>170</v>
      </c>
      <c r="BP18" s="624"/>
      <c r="BQ18" s="624"/>
      <c r="BR18" s="624"/>
      <c r="BS18" s="630" t="s">
        <v>122</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122</v>
      </c>
      <c r="DA18" s="624"/>
      <c r="DB18" s="624"/>
      <c r="DC18" s="624"/>
      <c r="DD18" s="630" t="s">
        <v>233</v>
      </c>
      <c r="DE18" s="622"/>
      <c r="DF18" s="622"/>
      <c r="DG18" s="622"/>
      <c r="DH18" s="622"/>
      <c r="DI18" s="622"/>
      <c r="DJ18" s="622"/>
      <c r="DK18" s="622"/>
      <c r="DL18" s="622"/>
      <c r="DM18" s="622"/>
      <c r="DN18" s="622"/>
      <c r="DO18" s="622"/>
      <c r="DP18" s="623"/>
      <c r="DQ18" s="630" t="s">
        <v>233</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1589697</v>
      </c>
      <c r="S19" s="622"/>
      <c r="T19" s="622"/>
      <c r="U19" s="622"/>
      <c r="V19" s="622"/>
      <c r="W19" s="622"/>
      <c r="X19" s="622"/>
      <c r="Y19" s="623"/>
      <c r="Z19" s="624">
        <v>45.9</v>
      </c>
      <c r="AA19" s="624"/>
      <c r="AB19" s="624"/>
      <c r="AC19" s="624"/>
      <c r="AD19" s="625">
        <v>1589697</v>
      </c>
      <c r="AE19" s="625"/>
      <c r="AF19" s="625"/>
      <c r="AG19" s="625"/>
      <c r="AH19" s="625"/>
      <c r="AI19" s="625"/>
      <c r="AJ19" s="625"/>
      <c r="AK19" s="625"/>
      <c r="AL19" s="626">
        <v>79.8</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170</v>
      </c>
      <c r="BH19" s="622"/>
      <c r="BI19" s="622"/>
      <c r="BJ19" s="622"/>
      <c r="BK19" s="622"/>
      <c r="BL19" s="622"/>
      <c r="BM19" s="622"/>
      <c r="BN19" s="623"/>
      <c r="BO19" s="624" t="s">
        <v>170</v>
      </c>
      <c r="BP19" s="624"/>
      <c r="BQ19" s="624"/>
      <c r="BR19" s="624"/>
      <c r="BS19" s="630" t="s">
        <v>122</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233</v>
      </c>
      <c r="CS19" s="622"/>
      <c r="CT19" s="622"/>
      <c r="CU19" s="622"/>
      <c r="CV19" s="622"/>
      <c r="CW19" s="622"/>
      <c r="CX19" s="622"/>
      <c r="CY19" s="623"/>
      <c r="CZ19" s="624" t="s">
        <v>122</v>
      </c>
      <c r="DA19" s="624"/>
      <c r="DB19" s="624"/>
      <c r="DC19" s="624"/>
      <c r="DD19" s="630" t="s">
        <v>170</v>
      </c>
      <c r="DE19" s="622"/>
      <c r="DF19" s="622"/>
      <c r="DG19" s="622"/>
      <c r="DH19" s="622"/>
      <c r="DI19" s="622"/>
      <c r="DJ19" s="622"/>
      <c r="DK19" s="622"/>
      <c r="DL19" s="622"/>
      <c r="DM19" s="622"/>
      <c r="DN19" s="622"/>
      <c r="DO19" s="622"/>
      <c r="DP19" s="623"/>
      <c r="DQ19" s="630" t="s">
        <v>233</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117322</v>
      </c>
      <c r="S20" s="622"/>
      <c r="T20" s="622"/>
      <c r="U20" s="622"/>
      <c r="V20" s="622"/>
      <c r="W20" s="622"/>
      <c r="X20" s="622"/>
      <c r="Y20" s="623"/>
      <c r="Z20" s="624">
        <v>3.4</v>
      </c>
      <c r="AA20" s="624"/>
      <c r="AB20" s="624"/>
      <c r="AC20" s="624"/>
      <c r="AD20" s="625" t="s">
        <v>122</v>
      </c>
      <c r="AE20" s="625"/>
      <c r="AF20" s="625"/>
      <c r="AG20" s="625"/>
      <c r="AH20" s="625"/>
      <c r="AI20" s="625"/>
      <c r="AJ20" s="625"/>
      <c r="AK20" s="625"/>
      <c r="AL20" s="626" t="s">
        <v>170</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122</v>
      </c>
      <c r="BH20" s="622"/>
      <c r="BI20" s="622"/>
      <c r="BJ20" s="622"/>
      <c r="BK20" s="622"/>
      <c r="BL20" s="622"/>
      <c r="BM20" s="622"/>
      <c r="BN20" s="623"/>
      <c r="BO20" s="624" t="s">
        <v>233</v>
      </c>
      <c r="BP20" s="624"/>
      <c r="BQ20" s="624"/>
      <c r="BR20" s="624"/>
      <c r="BS20" s="630" t="s">
        <v>233</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3389087</v>
      </c>
      <c r="CS20" s="622"/>
      <c r="CT20" s="622"/>
      <c r="CU20" s="622"/>
      <c r="CV20" s="622"/>
      <c r="CW20" s="622"/>
      <c r="CX20" s="622"/>
      <c r="CY20" s="623"/>
      <c r="CZ20" s="624">
        <v>100</v>
      </c>
      <c r="DA20" s="624"/>
      <c r="DB20" s="624"/>
      <c r="DC20" s="624"/>
      <c r="DD20" s="630">
        <v>728087</v>
      </c>
      <c r="DE20" s="622"/>
      <c r="DF20" s="622"/>
      <c r="DG20" s="622"/>
      <c r="DH20" s="622"/>
      <c r="DI20" s="622"/>
      <c r="DJ20" s="622"/>
      <c r="DK20" s="622"/>
      <c r="DL20" s="622"/>
      <c r="DM20" s="622"/>
      <c r="DN20" s="622"/>
      <c r="DO20" s="622"/>
      <c r="DP20" s="623"/>
      <c r="DQ20" s="630">
        <v>2276919</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24" t="s">
        <v>233</v>
      </c>
      <c r="AA21" s="624"/>
      <c r="AB21" s="624"/>
      <c r="AC21" s="624"/>
      <c r="AD21" s="625" t="s">
        <v>233</v>
      </c>
      <c r="AE21" s="625"/>
      <c r="AF21" s="625"/>
      <c r="AG21" s="625"/>
      <c r="AH21" s="625"/>
      <c r="AI21" s="625"/>
      <c r="AJ21" s="625"/>
      <c r="AK21" s="625"/>
      <c r="AL21" s="626" t="s">
        <v>122</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122</v>
      </c>
      <c r="BH21" s="622"/>
      <c r="BI21" s="622"/>
      <c r="BJ21" s="622"/>
      <c r="BK21" s="622"/>
      <c r="BL21" s="622"/>
      <c r="BM21" s="622"/>
      <c r="BN21" s="623"/>
      <c r="BO21" s="624" t="s">
        <v>233</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2108718</v>
      </c>
      <c r="S22" s="622"/>
      <c r="T22" s="622"/>
      <c r="U22" s="622"/>
      <c r="V22" s="622"/>
      <c r="W22" s="622"/>
      <c r="X22" s="622"/>
      <c r="Y22" s="623"/>
      <c r="Z22" s="624">
        <v>61</v>
      </c>
      <c r="AA22" s="624"/>
      <c r="AB22" s="624"/>
      <c r="AC22" s="624"/>
      <c r="AD22" s="625">
        <v>1991396</v>
      </c>
      <c r="AE22" s="625"/>
      <c r="AF22" s="625"/>
      <c r="AG22" s="625"/>
      <c r="AH22" s="625"/>
      <c r="AI22" s="625"/>
      <c r="AJ22" s="625"/>
      <c r="AK22" s="625"/>
      <c r="AL22" s="626">
        <v>99.9</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233</v>
      </c>
      <c r="BH22" s="622"/>
      <c r="BI22" s="622"/>
      <c r="BJ22" s="622"/>
      <c r="BK22" s="622"/>
      <c r="BL22" s="622"/>
      <c r="BM22" s="622"/>
      <c r="BN22" s="623"/>
      <c r="BO22" s="624" t="s">
        <v>233</v>
      </c>
      <c r="BP22" s="624"/>
      <c r="BQ22" s="624"/>
      <c r="BR22" s="624"/>
      <c r="BS22" s="630" t="s">
        <v>233</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701</v>
      </c>
      <c r="S23" s="622"/>
      <c r="T23" s="622"/>
      <c r="U23" s="622"/>
      <c r="V23" s="622"/>
      <c r="W23" s="622"/>
      <c r="X23" s="622"/>
      <c r="Y23" s="623"/>
      <c r="Z23" s="624">
        <v>0</v>
      </c>
      <c r="AA23" s="624"/>
      <c r="AB23" s="624"/>
      <c r="AC23" s="624"/>
      <c r="AD23" s="625">
        <v>701</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233</v>
      </c>
      <c r="BP23" s="624"/>
      <c r="BQ23" s="624"/>
      <c r="BR23" s="624"/>
      <c r="BS23" s="630" t="s">
        <v>170</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8130</v>
      </c>
      <c r="S24" s="622"/>
      <c r="T24" s="622"/>
      <c r="U24" s="622"/>
      <c r="V24" s="622"/>
      <c r="W24" s="622"/>
      <c r="X24" s="622"/>
      <c r="Y24" s="623"/>
      <c r="Z24" s="624">
        <v>0.2</v>
      </c>
      <c r="AA24" s="624"/>
      <c r="AB24" s="624"/>
      <c r="AC24" s="624"/>
      <c r="AD24" s="625" t="s">
        <v>122</v>
      </c>
      <c r="AE24" s="625"/>
      <c r="AF24" s="625"/>
      <c r="AG24" s="625"/>
      <c r="AH24" s="625"/>
      <c r="AI24" s="625"/>
      <c r="AJ24" s="625"/>
      <c r="AK24" s="625"/>
      <c r="AL24" s="626" t="s">
        <v>122</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170</v>
      </c>
      <c r="BH24" s="622"/>
      <c r="BI24" s="622"/>
      <c r="BJ24" s="622"/>
      <c r="BK24" s="622"/>
      <c r="BL24" s="622"/>
      <c r="BM24" s="622"/>
      <c r="BN24" s="623"/>
      <c r="BO24" s="624" t="s">
        <v>122</v>
      </c>
      <c r="BP24" s="624"/>
      <c r="BQ24" s="624"/>
      <c r="BR24" s="624"/>
      <c r="BS24" s="630" t="s">
        <v>233</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1176961</v>
      </c>
      <c r="CS24" s="611"/>
      <c r="CT24" s="611"/>
      <c r="CU24" s="611"/>
      <c r="CV24" s="611"/>
      <c r="CW24" s="611"/>
      <c r="CX24" s="611"/>
      <c r="CY24" s="612"/>
      <c r="CZ24" s="615">
        <v>34.700000000000003</v>
      </c>
      <c r="DA24" s="616"/>
      <c r="DB24" s="616"/>
      <c r="DC24" s="635"/>
      <c r="DD24" s="654">
        <v>973645</v>
      </c>
      <c r="DE24" s="611"/>
      <c r="DF24" s="611"/>
      <c r="DG24" s="611"/>
      <c r="DH24" s="611"/>
      <c r="DI24" s="611"/>
      <c r="DJ24" s="611"/>
      <c r="DK24" s="612"/>
      <c r="DL24" s="654">
        <v>957425</v>
      </c>
      <c r="DM24" s="611"/>
      <c r="DN24" s="611"/>
      <c r="DO24" s="611"/>
      <c r="DP24" s="611"/>
      <c r="DQ24" s="611"/>
      <c r="DR24" s="611"/>
      <c r="DS24" s="611"/>
      <c r="DT24" s="611"/>
      <c r="DU24" s="611"/>
      <c r="DV24" s="612"/>
      <c r="DW24" s="615">
        <v>46.2</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42406</v>
      </c>
      <c r="S25" s="622"/>
      <c r="T25" s="622"/>
      <c r="U25" s="622"/>
      <c r="V25" s="622"/>
      <c r="W25" s="622"/>
      <c r="X25" s="622"/>
      <c r="Y25" s="623"/>
      <c r="Z25" s="624">
        <v>1.2</v>
      </c>
      <c r="AA25" s="624"/>
      <c r="AB25" s="624"/>
      <c r="AC25" s="624"/>
      <c r="AD25" s="625">
        <v>425</v>
      </c>
      <c r="AE25" s="625"/>
      <c r="AF25" s="625"/>
      <c r="AG25" s="625"/>
      <c r="AH25" s="625"/>
      <c r="AI25" s="625"/>
      <c r="AJ25" s="625"/>
      <c r="AK25" s="625"/>
      <c r="AL25" s="626">
        <v>0</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170</v>
      </c>
      <c r="BH25" s="622"/>
      <c r="BI25" s="622"/>
      <c r="BJ25" s="622"/>
      <c r="BK25" s="622"/>
      <c r="BL25" s="622"/>
      <c r="BM25" s="622"/>
      <c r="BN25" s="623"/>
      <c r="BO25" s="624" t="s">
        <v>233</v>
      </c>
      <c r="BP25" s="624"/>
      <c r="BQ25" s="624"/>
      <c r="BR25" s="624"/>
      <c r="BS25" s="630" t="s">
        <v>122</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544375</v>
      </c>
      <c r="CS25" s="657"/>
      <c r="CT25" s="657"/>
      <c r="CU25" s="657"/>
      <c r="CV25" s="657"/>
      <c r="CW25" s="657"/>
      <c r="CX25" s="657"/>
      <c r="CY25" s="658"/>
      <c r="CZ25" s="626">
        <v>16.100000000000001</v>
      </c>
      <c r="DA25" s="655"/>
      <c r="DB25" s="655"/>
      <c r="DC25" s="659"/>
      <c r="DD25" s="630">
        <v>511628</v>
      </c>
      <c r="DE25" s="657"/>
      <c r="DF25" s="657"/>
      <c r="DG25" s="657"/>
      <c r="DH25" s="657"/>
      <c r="DI25" s="657"/>
      <c r="DJ25" s="657"/>
      <c r="DK25" s="658"/>
      <c r="DL25" s="630">
        <v>495501</v>
      </c>
      <c r="DM25" s="657"/>
      <c r="DN25" s="657"/>
      <c r="DO25" s="657"/>
      <c r="DP25" s="657"/>
      <c r="DQ25" s="657"/>
      <c r="DR25" s="657"/>
      <c r="DS25" s="657"/>
      <c r="DT25" s="657"/>
      <c r="DU25" s="657"/>
      <c r="DV25" s="658"/>
      <c r="DW25" s="626">
        <v>23.9</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15414</v>
      </c>
      <c r="S26" s="622"/>
      <c r="T26" s="622"/>
      <c r="U26" s="622"/>
      <c r="V26" s="622"/>
      <c r="W26" s="622"/>
      <c r="X26" s="622"/>
      <c r="Y26" s="623"/>
      <c r="Z26" s="624">
        <v>0.4</v>
      </c>
      <c r="AA26" s="624"/>
      <c r="AB26" s="624"/>
      <c r="AC26" s="624"/>
      <c r="AD26" s="625" t="s">
        <v>170</v>
      </c>
      <c r="AE26" s="625"/>
      <c r="AF26" s="625"/>
      <c r="AG26" s="625"/>
      <c r="AH26" s="625"/>
      <c r="AI26" s="625"/>
      <c r="AJ26" s="625"/>
      <c r="AK26" s="625"/>
      <c r="AL26" s="626" t="s">
        <v>233</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233</v>
      </c>
      <c r="BH26" s="622"/>
      <c r="BI26" s="622"/>
      <c r="BJ26" s="622"/>
      <c r="BK26" s="622"/>
      <c r="BL26" s="622"/>
      <c r="BM26" s="622"/>
      <c r="BN26" s="623"/>
      <c r="BO26" s="624" t="s">
        <v>233</v>
      </c>
      <c r="BP26" s="624"/>
      <c r="BQ26" s="624"/>
      <c r="BR26" s="624"/>
      <c r="BS26" s="630" t="s">
        <v>170</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317672</v>
      </c>
      <c r="CS26" s="622"/>
      <c r="CT26" s="622"/>
      <c r="CU26" s="622"/>
      <c r="CV26" s="622"/>
      <c r="CW26" s="622"/>
      <c r="CX26" s="622"/>
      <c r="CY26" s="623"/>
      <c r="CZ26" s="626">
        <v>9.4</v>
      </c>
      <c r="DA26" s="655"/>
      <c r="DB26" s="655"/>
      <c r="DC26" s="659"/>
      <c r="DD26" s="630">
        <v>299133</v>
      </c>
      <c r="DE26" s="622"/>
      <c r="DF26" s="622"/>
      <c r="DG26" s="622"/>
      <c r="DH26" s="622"/>
      <c r="DI26" s="622"/>
      <c r="DJ26" s="622"/>
      <c r="DK26" s="623"/>
      <c r="DL26" s="630" t="s">
        <v>122</v>
      </c>
      <c r="DM26" s="622"/>
      <c r="DN26" s="622"/>
      <c r="DO26" s="622"/>
      <c r="DP26" s="622"/>
      <c r="DQ26" s="622"/>
      <c r="DR26" s="622"/>
      <c r="DS26" s="622"/>
      <c r="DT26" s="622"/>
      <c r="DU26" s="622"/>
      <c r="DV26" s="623"/>
      <c r="DW26" s="626" t="s">
        <v>233</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234819</v>
      </c>
      <c r="S27" s="622"/>
      <c r="T27" s="622"/>
      <c r="U27" s="622"/>
      <c r="V27" s="622"/>
      <c r="W27" s="622"/>
      <c r="X27" s="622"/>
      <c r="Y27" s="623"/>
      <c r="Z27" s="624">
        <v>6.8</v>
      </c>
      <c r="AA27" s="624"/>
      <c r="AB27" s="624"/>
      <c r="AC27" s="624"/>
      <c r="AD27" s="625" t="s">
        <v>233</v>
      </c>
      <c r="AE27" s="625"/>
      <c r="AF27" s="625"/>
      <c r="AG27" s="625"/>
      <c r="AH27" s="625"/>
      <c r="AI27" s="625"/>
      <c r="AJ27" s="625"/>
      <c r="AK27" s="625"/>
      <c r="AL27" s="626" t="s">
        <v>233</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285423</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260249</v>
      </c>
      <c r="CS27" s="657"/>
      <c r="CT27" s="657"/>
      <c r="CU27" s="657"/>
      <c r="CV27" s="657"/>
      <c r="CW27" s="657"/>
      <c r="CX27" s="657"/>
      <c r="CY27" s="658"/>
      <c r="CZ27" s="626">
        <v>7.7</v>
      </c>
      <c r="DA27" s="655"/>
      <c r="DB27" s="655"/>
      <c r="DC27" s="659"/>
      <c r="DD27" s="630">
        <v>93047</v>
      </c>
      <c r="DE27" s="657"/>
      <c r="DF27" s="657"/>
      <c r="DG27" s="657"/>
      <c r="DH27" s="657"/>
      <c r="DI27" s="657"/>
      <c r="DJ27" s="657"/>
      <c r="DK27" s="658"/>
      <c r="DL27" s="630">
        <v>92954</v>
      </c>
      <c r="DM27" s="657"/>
      <c r="DN27" s="657"/>
      <c r="DO27" s="657"/>
      <c r="DP27" s="657"/>
      <c r="DQ27" s="657"/>
      <c r="DR27" s="657"/>
      <c r="DS27" s="657"/>
      <c r="DT27" s="657"/>
      <c r="DU27" s="657"/>
      <c r="DV27" s="658"/>
      <c r="DW27" s="626">
        <v>4.5</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170</v>
      </c>
      <c r="S28" s="622"/>
      <c r="T28" s="622"/>
      <c r="U28" s="622"/>
      <c r="V28" s="622"/>
      <c r="W28" s="622"/>
      <c r="X28" s="622"/>
      <c r="Y28" s="623"/>
      <c r="Z28" s="624" t="s">
        <v>233</v>
      </c>
      <c r="AA28" s="624"/>
      <c r="AB28" s="624"/>
      <c r="AC28" s="624"/>
      <c r="AD28" s="625" t="s">
        <v>233</v>
      </c>
      <c r="AE28" s="625"/>
      <c r="AF28" s="625"/>
      <c r="AG28" s="625"/>
      <c r="AH28" s="625"/>
      <c r="AI28" s="625"/>
      <c r="AJ28" s="625"/>
      <c r="AK28" s="625"/>
      <c r="AL28" s="626" t="s">
        <v>170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372337</v>
      </c>
      <c r="CS28" s="622"/>
      <c r="CT28" s="622"/>
      <c r="CU28" s="622"/>
      <c r="CV28" s="622"/>
      <c r="CW28" s="622"/>
      <c r="CX28" s="622"/>
      <c r="CY28" s="623"/>
      <c r="CZ28" s="626">
        <v>11</v>
      </c>
      <c r="DA28" s="655"/>
      <c r="DB28" s="655"/>
      <c r="DC28" s="659"/>
      <c r="DD28" s="630">
        <v>368970</v>
      </c>
      <c r="DE28" s="622"/>
      <c r="DF28" s="622"/>
      <c r="DG28" s="622"/>
      <c r="DH28" s="622"/>
      <c r="DI28" s="622"/>
      <c r="DJ28" s="622"/>
      <c r="DK28" s="623"/>
      <c r="DL28" s="630">
        <v>368970</v>
      </c>
      <c r="DM28" s="622"/>
      <c r="DN28" s="622"/>
      <c r="DO28" s="622"/>
      <c r="DP28" s="622"/>
      <c r="DQ28" s="622"/>
      <c r="DR28" s="622"/>
      <c r="DS28" s="622"/>
      <c r="DT28" s="622"/>
      <c r="DU28" s="622"/>
      <c r="DV28" s="623"/>
      <c r="DW28" s="626">
        <v>17.8</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218169</v>
      </c>
      <c r="S29" s="622"/>
      <c r="T29" s="622"/>
      <c r="U29" s="622"/>
      <c r="V29" s="622"/>
      <c r="W29" s="622"/>
      <c r="X29" s="622"/>
      <c r="Y29" s="623"/>
      <c r="Z29" s="624">
        <v>6.3</v>
      </c>
      <c r="AA29" s="624"/>
      <c r="AB29" s="624"/>
      <c r="AC29" s="624"/>
      <c r="AD29" s="625" t="s">
        <v>170</v>
      </c>
      <c r="AE29" s="625"/>
      <c r="AF29" s="625"/>
      <c r="AG29" s="625"/>
      <c r="AH29" s="625"/>
      <c r="AI29" s="625"/>
      <c r="AJ29" s="625"/>
      <c r="AK29" s="625"/>
      <c r="AL29" s="626" t="s">
        <v>170</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372149</v>
      </c>
      <c r="CS29" s="657"/>
      <c r="CT29" s="657"/>
      <c r="CU29" s="657"/>
      <c r="CV29" s="657"/>
      <c r="CW29" s="657"/>
      <c r="CX29" s="657"/>
      <c r="CY29" s="658"/>
      <c r="CZ29" s="626">
        <v>11</v>
      </c>
      <c r="DA29" s="655"/>
      <c r="DB29" s="655"/>
      <c r="DC29" s="659"/>
      <c r="DD29" s="630">
        <v>368782</v>
      </c>
      <c r="DE29" s="657"/>
      <c r="DF29" s="657"/>
      <c r="DG29" s="657"/>
      <c r="DH29" s="657"/>
      <c r="DI29" s="657"/>
      <c r="DJ29" s="657"/>
      <c r="DK29" s="658"/>
      <c r="DL29" s="630">
        <v>368782</v>
      </c>
      <c r="DM29" s="657"/>
      <c r="DN29" s="657"/>
      <c r="DO29" s="657"/>
      <c r="DP29" s="657"/>
      <c r="DQ29" s="657"/>
      <c r="DR29" s="657"/>
      <c r="DS29" s="657"/>
      <c r="DT29" s="657"/>
      <c r="DU29" s="657"/>
      <c r="DV29" s="658"/>
      <c r="DW29" s="626">
        <v>17.8</v>
      </c>
      <c r="DX29" s="655"/>
      <c r="DY29" s="655"/>
      <c r="DZ29" s="655"/>
      <c r="EA29" s="655"/>
      <c r="EB29" s="655"/>
      <c r="EC29" s="656"/>
    </row>
    <row r="30" spans="2:133" ht="11.25" customHeight="1" x14ac:dyDescent="0.15">
      <c r="B30" s="618" t="s">
        <v>305</v>
      </c>
      <c r="C30" s="619"/>
      <c r="D30" s="619"/>
      <c r="E30" s="619"/>
      <c r="F30" s="619"/>
      <c r="G30" s="619"/>
      <c r="H30" s="619"/>
      <c r="I30" s="619"/>
      <c r="J30" s="619"/>
      <c r="K30" s="619"/>
      <c r="L30" s="619"/>
      <c r="M30" s="619"/>
      <c r="N30" s="619"/>
      <c r="O30" s="619"/>
      <c r="P30" s="619"/>
      <c r="Q30" s="620"/>
      <c r="R30" s="621">
        <v>3943</v>
      </c>
      <c r="S30" s="622"/>
      <c r="T30" s="622"/>
      <c r="U30" s="622"/>
      <c r="V30" s="622"/>
      <c r="W30" s="622"/>
      <c r="X30" s="622"/>
      <c r="Y30" s="623"/>
      <c r="Z30" s="624">
        <v>0.1</v>
      </c>
      <c r="AA30" s="624"/>
      <c r="AB30" s="624"/>
      <c r="AC30" s="624"/>
      <c r="AD30" s="625">
        <v>459</v>
      </c>
      <c r="AE30" s="625"/>
      <c r="AF30" s="625"/>
      <c r="AG30" s="625"/>
      <c r="AH30" s="625"/>
      <c r="AI30" s="625"/>
      <c r="AJ30" s="625"/>
      <c r="AK30" s="625"/>
      <c r="AL30" s="626">
        <v>0</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98.9</v>
      </c>
      <c r="BH30" s="682"/>
      <c r="BI30" s="682"/>
      <c r="BJ30" s="682"/>
      <c r="BK30" s="682"/>
      <c r="BL30" s="682"/>
      <c r="BM30" s="616">
        <v>97</v>
      </c>
      <c r="BN30" s="682"/>
      <c r="BO30" s="682"/>
      <c r="BP30" s="682"/>
      <c r="BQ30" s="683"/>
      <c r="BR30" s="681">
        <v>98.9</v>
      </c>
      <c r="BS30" s="682"/>
      <c r="BT30" s="682"/>
      <c r="BU30" s="682"/>
      <c r="BV30" s="682"/>
      <c r="BW30" s="682"/>
      <c r="BX30" s="616">
        <v>96.9</v>
      </c>
      <c r="BY30" s="682"/>
      <c r="BZ30" s="682"/>
      <c r="CA30" s="682"/>
      <c r="CB30" s="683"/>
      <c r="CD30" s="686"/>
      <c r="CE30" s="687"/>
      <c r="CF30" s="636" t="s">
        <v>308</v>
      </c>
      <c r="CG30" s="637"/>
      <c r="CH30" s="637"/>
      <c r="CI30" s="637"/>
      <c r="CJ30" s="637"/>
      <c r="CK30" s="637"/>
      <c r="CL30" s="637"/>
      <c r="CM30" s="637"/>
      <c r="CN30" s="637"/>
      <c r="CO30" s="637"/>
      <c r="CP30" s="637"/>
      <c r="CQ30" s="638"/>
      <c r="CR30" s="621">
        <v>352554</v>
      </c>
      <c r="CS30" s="622"/>
      <c r="CT30" s="622"/>
      <c r="CU30" s="622"/>
      <c r="CV30" s="622"/>
      <c r="CW30" s="622"/>
      <c r="CX30" s="622"/>
      <c r="CY30" s="623"/>
      <c r="CZ30" s="626">
        <v>10.4</v>
      </c>
      <c r="DA30" s="655"/>
      <c r="DB30" s="655"/>
      <c r="DC30" s="659"/>
      <c r="DD30" s="630">
        <v>349438</v>
      </c>
      <c r="DE30" s="622"/>
      <c r="DF30" s="622"/>
      <c r="DG30" s="622"/>
      <c r="DH30" s="622"/>
      <c r="DI30" s="622"/>
      <c r="DJ30" s="622"/>
      <c r="DK30" s="623"/>
      <c r="DL30" s="630">
        <v>349438</v>
      </c>
      <c r="DM30" s="622"/>
      <c r="DN30" s="622"/>
      <c r="DO30" s="622"/>
      <c r="DP30" s="622"/>
      <c r="DQ30" s="622"/>
      <c r="DR30" s="622"/>
      <c r="DS30" s="622"/>
      <c r="DT30" s="622"/>
      <c r="DU30" s="622"/>
      <c r="DV30" s="623"/>
      <c r="DW30" s="626">
        <v>16.899999999999999</v>
      </c>
      <c r="DX30" s="655"/>
      <c r="DY30" s="655"/>
      <c r="DZ30" s="655"/>
      <c r="EA30" s="655"/>
      <c r="EB30" s="655"/>
      <c r="EC30" s="656"/>
    </row>
    <row r="31" spans="2:133" ht="11.25" customHeight="1" x14ac:dyDescent="0.15">
      <c r="B31" s="618" t="s">
        <v>309</v>
      </c>
      <c r="C31" s="619"/>
      <c r="D31" s="619"/>
      <c r="E31" s="619"/>
      <c r="F31" s="619"/>
      <c r="G31" s="619"/>
      <c r="H31" s="619"/>
      <c r="I31" s="619"/>
      <c r="J31" s="619"/>
      <c r="K31" s="619"/>
      <c r="L31" s="619"/>
      <c r="M31" s="619"/>
      <c r="N31" s="619"/>
      <c r="O31" s="619"/>
      <c r="P31" s="619"/>
      <c r="Q31" s="620"/>
      <c r="R31" s="621">
        <v>6313</v>
      </c>
      <c r="S31" s="622"/>
      <c r="T31" s="622"/>
      <c r="U31" s="622"/>
      <c r="V31" s="622"/>
      <c r="W31" s="622"/>
      <c r="X31" s="622"/>
      <c r="Y31" s="623"/>
      <c r="Z31" s="624">
        <v>0.2</v>
      </c>
      <c r="AA31" s="624"/>
      <c r="AB31" s="624"/>
      <c r="AC31" s="624"/>
      <c r="AD31" s="625" t="s">
        <v>170</v>
      </c>
      <c r="AE31" s="625"/>
      <c r="AF31" s="625"/>
      <c r="AG31" s="625"/>
      <c r="AH31" s="625"/>
      <c r="AI31" s="625"/>
      <c r="AJ31" s="625"/>
      <c r="AK31" s="625"/>
      <c r="AL31" s="626" t="s">
        <v>170</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99.6</v>
      </c>
      <c r="BH31" s="657"/>
      <c r="BI31" s="657"/>
      <c r="BJ31" s="657"/>
      <c r="BK31" s="657"/>
      <c r="BL31" s="657"/>
      <c r="BM31" s="627">
        <v>99.3</v>
      </c>
      <c r="BN31" s="679"/>
      <c r="BO31" s="679"/>
      <c r="BP31" s="679"/>
      <c r="BQ31" s="680"/>
      <c r="BR31" s="678">
        <v>99.6</v>
      </c>
      <c r="BS31" s="657"/>
      <c r="BT31" s="657"/>
      <c r="BU31" s="657"/>
      <c r="BV31" s="657"/>
      <c r="BW31" s="657"/>
      <c r="BX31" s="627">
        <v>99.2</v>
      </c>
      <c r="BY31" s="679"/>
      <c r="BZ31" s="679"/>
      <c r="CA31" s="679"/>
      <c r="CB31" s="680"/>
      <c r="CD31" s="686"/>
      <c r="CE31" s="687"/>
      <c r="CF31" s="636" t="s">
        <v>312</v>
      </c>
      <c r="CG31" s="637"/>
      <c r="CH31" s="637"/>
      <c r="CI31" s="637"/>
      <c r="CJ31" s="637"/>
      <c r="CK31" s="637"/>
      <c r="CL31" s="637"/>
      <c r="CM31" s="637"/>
      <c r="CN31" s="637"/>
      <c r="CO31" s="637"/>
      <c r="CP31" s="637"/>
      <c r="CQ31" s="638"/>
      <c r="CR31" s="621">
        <v>19595</v>
      </c>
      <c r="CS31" s="657"/>
      <c r="CT31" s="657"/>
      <c r="CU31" s="657"/>
      <c r="CV31" s="657"/>
      <c r="CW31" s="657"/>
      <c r="CX31" s="657"/>
      <c r="CY31" s="658"/>
      <c r="CZ31" s="626">
        <v>0.6</v>
      </c>
      <c r="DA31" s="655"/>
      <c r="DB31" s="655"/>
      <c r="DC31" s="659"/>
      <c r="DD31" s="630">
        <v>19344</v>
      </c>
      <c r="DE31" s="657"/>
      <c r="DF31" s="657"/>
      <c r="DG31" s="657"/>
      <c r="DH31" s="657"/>
      <c r="DI31" s="657"/>
      <c r="DJ31" s="657"/>
      <c r="DK31" s="658"/>
      <c r="DL31" s="630">
        <v>19344</v>
      </c>
      <c r="DM31" s="657"/>
      <c r="DN31" s="657"/>
      <c r="DO31" s="657"/>
      <c r="DP31" s="657"/>
      <c r="DQ31" s="657"/>
      <c r="DR31" s="657"/>
      <c r="DS31" s="657"/>
      <c r="DT31" s="657"/>
      <c r="DU31" s="657"/>
      <c r="DV31" s="658"/>
      <c r="DW31" s="626">
        <v>0.9</v>
      </c>
      <c r="DX31" s="655"/>
      <c r="DY31" s="655"/>
      <c r="DZ31" s="655"/>
      <c r="EA31" s="655"/>
      <c r="EB31" s="655"/>
      <c r="EC31" s="656"/>
    </row>
    <row r="32" spans="2:133" ht="11.25" customHeight="1" x14ac:dyDescent="0.15">
      <c r="B32" s="618" t="s">
        <v>313</v>
      </c>
      <c r="C32" s="619"/>
      <c r="D32" s="619"/>
      <c r="E32" s="619"/>
      <c r="F32" s="619"/>
      <c r="G32" s="619"/>
      <c r="H32" s="619"/>
      <c r="I32" s="619"/>
      <c r="J32" s="619"/>
      <c r="K32" s="619"/>
      <c r="L32" s="619"/>
      <c r="M32" s="619"/>
      <c r="N32" s="619"/>
      <c r="O32" s="619"/>
      <c r="P32" s="619"/>
      <c r="Q32" s="620"/>
      <c r="R32" s="621">
        <v>121000</v>
      </c>
      <c r="S32" s="622"/>
      <c r="T32" s="622"/>
      <c r="U32" s="622"/>
      <c r="V32" s="622"/>
      <c r="W32" s="622"/>
      <c r="X32" s="622"/>
      <c r="Y32" s="623"/>
      <c r="Z32" s="624">
        <v>3.5</v>
      </c>
      <c r="AA32" s="624"/>
      <c r="AB32" s="624"/>
      <c r="AC32" s="624"/>
      <c r="AD32" s="625" t="s">
        <v>233</v>
      </c>
      <c r="AE32" s="625"/>
      <c r="AF32" s="625"/>
      <c r="AG32" s="625"/>
      <c r="AH32" s="625"/>
      <c r="AI32" s="625"/>
      <c r="AJ32" s="625"/>
      <c r="AK32" s="625"/>
      <c r="AL32" s="626" t="s">
        <v>233</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98.4</v>
      </c>
      <c r="BH32" s="691"/>
      <c r="BI32" s="691"/>
      <c r="BJ32" s="691"/>
      <c r="BK32" s="691"/>
      <c r="BL32" s="691"/>
      <c r="BM32" s="692">
        <v>95.3</v>
      </c>
      <c r="BN32" s="691"/>
      <c r="BO32" s="691"/>
      <c r="BP32" s="691"/>
      <c r="BQ32" s="693"/>
      <c r="BR32" s="690">
        <v>98.4</v>
      </c>
      <c r="BS32" s="691"/>
      <c r="BT32" s="691"/>
      <c r="BU32" s="691"/>
      <c r="BV32" s="691"/>
      <c r="BW32" s="691"/>
      <c r="BX32" s="692">
        <v>95.1</v>
      </c>
      <c r="BY32" s="691"/>
      <c r="BZ32" s="691"/>
      <c r="CA32" s="691"/>
      <c r="CB32" s="693"/>
      <c r="CD32" s="688"/>
      <c r="CE32" s="689"/>
      <c r="CF32" s="636" t="s">
        <v>315</v>
      </c>
      <c r="CG32" s="637"/>
      <c r="CH32" s="637"/>
      <c r="CI32" s="637"/>
      <c r="CJ32" s="637"/>
      <c r="CK32" s="637"/>
      <c r="CL32" s="637"/>
      <c r="CM32" s="637"/>
      <c r="CN32" s="637"/>
      <c r="CO32" s="637"/>
      <c r="CP32" s="637"/>
      <c r="CQ32" s="638"/>
      <c r="CR32" s="621">
        <v>188</v>
      </c>
      <c r="CS32" s="622"/>
      <c r="CT32" s="622"/>
      <c r="CU32" s="622"/>
      <c r="CV32" s="622"/>
      <c r="CW32" s="622"/>
      <c r="CX32" s="622"/>
      <c r="CY32" s="623"/>
      <c r="CZ32" s="626">
        <v>0</v>
      </c>
      <c r="DA32" s="655"/>
      <c r="DB32" s="655"/>
      <c r="DC32" s="659"/>
      <c r="DD32" s="630">
        <v>188</v>
      </c>
      <c r="DE32" s="622"/>
      <c r="DF32" s="622"/>
      <c r="DG32" s="622"/>
      <c r="DH32" s="622"/>
      <c r="DI32" s="622"/>
      <c r="DJ32" s="622"/>
      <c r="DK32" s="623"/>
      <c r="DL32" s="630">
        <v>188</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316</v>
      </c>
      <c r="C33" s="619"/>
      <c r="D33" s="619"/>
      <c r="E33" s="619"/>
      <c r="F33" s="619"/>
      <c r="G33" s="619"/>
      <c r="H33" s="619"/>
      <c r="I33" s="619"/>
      <c r="J33" s="619"/>
      <c r="K33" s="619"/>
      <c r="L33" s="619"/>
      <c r="M33" s="619"/>
      <c r="N33" s="619"/>
      <c r="O33" s="619"/>
      <c r="P33" s="619"/>
      <c r="Q33" s="620"/>
      <c r="R33" s="621">
        <v>22559</v>
      </c>
      <c r="S33" s="622"/>
      <c r="T33" s="622"/>
      <c r="U33" s="622"/>
      <c r="V33" s="622"/>
      <c r="W33" s="622"/>
      <c r="X33" s="622"/>
      <c r="Y33" s="623"/>
      <c r="Z33" s="624">
        <v>0.7</v>
      </c>
      <c r="AA33" s="624"/>
      <c r="AB33" s="624"/>
      <c r="AC33" s="624"/>
      <c r="AD33" s="625" t="s">
        <v>233</v>
      </c>
      <c r="AE33" s="625"/>
      <c r="AF33" s="625"/>
      <c r="AG33" s="625"/>
      <c r="AH33" s="625"/>
      <c r="AI33" s="625"/>
      <c r="AJ33" s="625"/>
      <c r="AK33" s="625"/>
      <c r="AL33" s="626" t="s">
        <v>233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1484039</v>
      </c>
      <c r="CS33" s="657"/>
      <c r="CT33" s="657"/>
      <c r="CU33" s="657"/>
      <c r="CV33" s="657"/>
      <c r="CW33" s="657"/>
      <c r="CX33" s="657"/>
      <c r="CY33" s="658"/>
      <c r="CZ33" s="626">
        <v>43.8</v>
      </c>
      <c r="DA33" s="655"/>
      <c r="DB33" s="655"/>
      <c r="DC33" s="659"/>
      <c r="DD33" s="630">
        <v>1119451</v>
      </c>
      <c r="DE33" s="657"/>
      <c r="DF33" s="657"/>
      <c r="DG33" s="657"/>
      <c r="DH33" s="657"/>
      <c r="DI33" s="657"/>
      <c r="DJ33" s="657"/>
      <c r="DK33" s="658"/>
      <c r="DL33" s="630">
        <v>810505</v>
      </c>
      <c r="DM33" s="657"/>
      <c r="DN33" s="657"/>
      <c r="DO33" s="657"/>
      <c r="DP33" s="657"/>
      <c r="DQ33" s="657"/>
      <c r="DR33" s="657"/>
      <c r="DS33" s="657"/>
      <c r="DT33" s="657"/>
      <c r="DU33" s="657"/>
      <c r="DV33" s="658"/>
      <c r="DW33" s="626">
        <v>39.1</v>
      </c>
      <c r="DX33" s="655"/>
      <c r="DY33" s="655"/>
      <c r="DZ33" s="655"/>
      <c r="EA33" s="655"/>
      <c r="EB33" s="655"/>
      <c r="EC33" s="656"/>
    </row>
    <row r="34" spans="2:133" ht="11.25" customHeight="1" x14ac:dyDescent="0.15">
      <c r="B34" s="618" t="s">
        <v>318</v>
      </c>
      <c r="C34" s="619"/>
      <c r="D34" s="619"/>
      <c r="E34" s="619"/>
      <c r="F34" s="619"/>
      <c r="G34" s="619"/>
      <c r="H34" s="619"/>
      <c r="I34" s="619"/>
      <c r="J34" s="619"/>
      <c r="K34" s="619"/>
      <c r="L34" s="619"/>
      <c r="M34" s="619"/>
      <c r="N34" s="619"/>
      <c r="O34" s="619"/>
      <c r="P34" s="619"/>
      <c r="Q34" s="620"/>
      <c r="R34" s="621">
        <v>52930</v>
      </c>
      <c r="S34" s="622"/>
      <c r="T34" s="622"/>
      <c r="U34" s="622"/>
      <c r="V34" s="622"/>
      <c r="W34" s="622"/>
      <c r="X34" s="622"/>
      <c r="Y34" s="623"/>
      <c r="Z34" s="624">
        <v>1.5</v>
      </c>
      <c r="AA34" s="624"/>
      <c r="AB34" s="624"/>
      <c r="AC34" s="624"/>
      <c r="AD34" s="625">
        <v>168</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566545</v>
      </c>
      <c r="CS34" s="622"/>
      <c r="CT34" s="622"/>
      <c r="CU34" s="622"/>
      <c r="CV34" s="622"/>
      <c r="CW34" s="622"/>
      <c r="CX34" s="622"/>
      <c r="CY34" s="623"/>
      <c r="CZ34" s="626">
        <v>16.7</v>
      </c>
      <c r="DA34" s="655"/>
      <c r="DB34" s="655"/>
      <c r="DC34" s="659"/>
      <c r="DD34" s="630">
        <v>469476</v>
      </c>
      <c r="DE34" s="622"/>
      <c r="DF34" s="622"/>
      <c r="DG34" s="622"/>
      <c r="DH34" s="622"/>
      <c r="DI34" s="622"/>
      <c r="DJ34" s="622"/>
      <c r="DK34" s="623"/>
      <c r="DL34" s="630">
        <v>354379</v>
      </c>
      <c r="DM34" s="622"/>
      <c r="DN34" s="622"/>
      <c r="DO34" s="622"/>
      <c r="DP34" s="622"/>
      <c r="DQ34" s="622"/>
      <c r="DR34" s="622"/>
      <c r="DS34" s="622"/>
      <c r="DT34" s="622"/>
      <c r="DU34" s="622"/>
      <c r="DV34" s="623"/>
      <c r="DW34" s="626">
        <v>17.100000000000001</v>
      </c>
      <c r="DX34" s="655"/>
      <c r="DY34" s="655"/>
      <c r="DZ34" s="655"/>
      <c r="EA34" s="655"/>
      <c r="EB34" s="655"/>
      <c r="EC34" s="656"/>
    </row>
    <row r="35" spans="2:133" ht="11.25" customHeight="1" x14ac:dyDescent="0.15">
      <c r="B35" s="618" t="s">
        <v>322</v>
      </c>
      <c r="C35" s="619"/>
      <c r="D35" s="619"/>
      <c r="E35" s="619"/>
      <c r="F35" s="619"/>
      <c r="G35" s="619"/>
      <c r="H35" s="619"/>
      <c r="I35" s="619"/>
      <c r="J35" s="619"/>
      <c r="K35" s="619"/>
      <c r="L35" s="619"/>
      <c r="M35" s="619"/>
      <c r="N35" s="619"/>
      <c r="O35" s="619"/>
      <c r="P35" s="619"/>
      <c r="Q35" s="620"/>
      <c r="R35" s="621">
        <v>624629</v>
      </c>
      <c r="S35" s="622"/>
      <c r="T35" s="622"/>
      <c r="U35" s="622"/>
      <c r="V35" s="622"/>
      <c r="W35" s="622"/>
      <c r="X35" s="622"/>
      <c r="Y35" s="623"/>
      <c r="Z35" s="624">
        <v>18.100000000000001</v>
      </c>
      <c r="AA35" s="624"/>
      <c r="AB35" s="624"/>
      <c r="AC35" s="624"/>
      <c r="AD35" s="625" t="s">
        <v>122</v>
      </c>
      <c r="AE35" s="625"/>
      <c r="AF35" s="625"/>
      <c r="AG35" s="625"/>
      <c r="AH35" s="625"/>
      <c r="AI35" s="625"/>
      <c r="AJ35" s="625"/>
      <c r="AK35" s="625"/>
      <c r="AL35" s="626" t="s">
        <v>170</v>
      </c>
      <c r="AM35" s="627"/>
      <c r="AN35" s="627"/>
      <c r="AO35" s="628"/>
      <c r="AP35" s="214"/>
      <c r="AQ35" s="694" t="s">
        <v>323</v>
      </c>
      <c r="AR35" s="695"/>
      <c r="AS35" s="695"/>
      <c r="AT35" s="695"/>
      <c r="AU35" s="695"/>
      <c r="AV35" s="695"/>
      <c r="AW35" s="695"/>
      <c r="AX35" s="695"/>
      <c r="AY35" s="696"/>
      <c r="AZ35" s="610">
        <v>340693</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44488</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4812</v>
      </c>
      <c r="CS35" s="657"/>
      <c r="CT35" s="657"/>
      <c r="CU35" s="657"/>
      <c r="CV35" s="657"/>
      <c r="CW35" s="657"/>
      <c r="CX35" s="657"/>
      <c r="CY35" s="658"/>
      <c r="CZ35" s="626">
        <v>0.1</v>
      </c>
      <c r="DA35" s="655"/>
      <c r="DB35" s="655"/>
      <c r="DC35" s="659"/>
      <c r="DD35" s="630">
        <v>2908</v>
      </c>
      <c r="DE35" s="657"/>
      <c r="DF35" s="657"/>
      <c r="DG35" s="657"/>
      <c r="DH35" s="657"/>
      <c r="DI35" s="657"/>
      <c r="DJ35" s="657"/>
      <c r="DK35" s="658"/>
      <c r="DL35" s="630">
        <v>2908</v>
      </c>
      <c r="DM35" s="657"/>
      <c r="DN35" s="657"/>
      <c r="DO35" s="657"/>
      <c r="DP35" s="657"/>
      <c r="DQ35" s="657"/>
      <c r="DR35" s="657"/>
      <c r="DS35" s="657"/>
      <c r="DT35" s="657"/>
      <c r="DU35" s="657"/>
      <c r="DV35" s="658"/>
      <c r="DW35" s="626">
        <v>0.1</v>
      </c>
      <c r="DX35" s="655"/>
      <c r="DY35" s="655"/>
      <c r="DZ35" s="655"/>
      <c r="EA35" s="655"/>
      <c r="EB35" s="655"/>
      <c r="EC35" s="656"/>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233</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233</v>
      </c>
      <c r="AM36" s="627"/>
      <c r="AN36" s="627"/>
      <c r="AO36" s="628"/>
      <c r="AQ36" s="698" t="s">
        <v>327</v>
      </c>
      <c r="AR36" s="699"/>
      <c r="AS36" s="699"/>
      <c r="AT36" s="699"/>
      <c r="AU36" s="699"/>
      <c r="AV36" s="699"/>
      <c r="AW36" s="699"/>
      <c r="AX36" s="699"/>
      <c r="AY36" s="700"/>
      <c r="AZ36" s="621" t="s">
        <v>233</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30869</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525186</v>
      </c>
      <c r="CS36" s="622"/>
      <c r="CT36" s="622"/>
      <c r="CU36" s="622"/>
      <c r="CV36" s="622"/>
      <c r="CW36" s="622"/>
      <c r="CX36" s="622"/>
      <c r="CY36" s="623"/>
      <c r="CZ36" s="626">
        <v>15.5</v>
      </c>
      <c r="DA36" s="655"/>
      <c r="DB36" s="655"/>
      <c r="DC36" s="659"/>
      <c r="DD36" s="630">
        <v>317986</v>
      </c>
      <c r="DE36" s="622"/>
      <c r="DF36" s="622"/>
      <c r="DG36" s="622"/>
      <c r="DH36" s="622"/>
      <c r="DI36" s="622"/>
      <c r="DJ36" s="622"/>
      <c r="DK36" s="623"/>
      <c r="DL36" s="630">
        <v>214706</v>
      </c>
      <c r="DM36" s="622"/>
      <c r="DN36" s="622"/>
      <c r="DO36" s="622"/>
      <c r="DP36" s="622"/>
      <c r="DQ36" s="622"/>
      <c r="DR36" s="622"/>
      <c r="DS36" s="622"/>
      <c r="DT36" s="622"/>
      <c r="DU36" s="622"/>
      <c r="DV36" s="623"/>
      <c r="DW36" s="626">
        <v>10.4</v>
      </c>
      <c r="DX36" s="655"/>
      <c r="DY36" s="655"/>
      <c r="DZ36" s="655"/>
      <c r="EA36" s="655"/>
      <c r="EB36" s="655"/>
      <c r="EC36" s="656"/>
    </row>
    <row r="37" spans="2:133" ht="11.25" customHeight="1" x14ac:dyDescent="0.15">
      <c r="B37" s="618" t="s">
        <v>330</v>
      </c>
      <c r="C37" s="619"/>
      <c r="D37" s="619"/>
      <c r="E37" s="619"/>
      <c r="F37" s="619"/>
      <c r="G37" s="619"/>
      <c r="H37" s="619"/>
      <c r="I37" s="619"/>
      <c r="J37" s="619"/>
      <c r="K37" s="619"/>
      <c r="L37" s="619"/>
      <c r="M37" s="619"/>
      <c r="N37" s="619"/>
      <c r="O37" s="619"/>
      <c r="P37" s="619"/>
      <c r="Q37" s="620"/>
      <c r="R37" s="621">
        <v>80629</v>
      </c>
      <c r="S37" s="622"/>
      <c r="T37" s="622"/>
      <c r="U37" s="622"/>
      <c r="V37" s="622"/>
      <c r="W37" s="622"/>
      <c r="X37" s="622"/>
      <c r="Y37" s="623"/>
      <c r="Z37" s="624">
        <v>2.2999999999999998</v>
      </c>
      <c r="AA37" s="624"/>
      <c r="AB37" s="624"/>
      <c r="AC37" s="624"/>
      <c r="AD37" s="625" t="s">
        <v>233</v>
      </c>
      <c r="AE37" s="625"/>
      <c r="AF37" s="625"/>
      <c r="AG37" s="625"/>
      <c r="AH37" s="625"/>
      <c r="AI37" s="625"/>
      <c r="AJ37" s="625"/>
      <c r="AK37" s="625"/>
      <c r="AL37" s="626" t="s">
        <v>170</v>
      </c>
      <c r="AM37" s="627"/>
      <c r="AN37" s="627"/>
      <c r="AO37" s="628"/>
      <c r="AQ37" s="698" t="s">
        <v>331</v>
      </c>
      <c r="AR37" s="699"/>
      <c r="AS37" s="699"/>
      <c r="AT37" s="699"/>
      <c r="AU37" s="699"/>
      <c r="AV37" s="699"/>
      <c r="AW37" s="699"/>
      <c r="AX37" s="699"/>
      <c r="AY37" s="700"/>
      <c r="AZ37" s="621" t="s">
        <v>170</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755</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264661</v>
      </c>
      <c r="CS37" s="657"/>
      <c r="CT37" s="657"/>
      <c r="CU37" s="657"/>
      <c r="CV37" s="657"/>
      <c r="CW37" s="657"/>
      <c r="CX37" s="657"/>
      <c r="CY37" s="658"/>
      <c r="CZ37" s="626">
        <v>7.8</v>
      </c>
      <c r="DA37" s="655"/>
      <c r="DB37" s="655"/>
      <c r="DC37" s="659"/>
      <c r="DD37" s="630">
        <v>163675</v>
      </c>
      <c r="DE37" s="657"/>
      <c r="DF37" s="657"/>
      <c r="DG37" s="657"/>
      <c r="DH37" s="657"/>
      <c r="DI37" s="657"/>
      <c r="DJ37" s="657"/>
      <c r="DK37" s="658"/>
      <c r="DL37" s="630">
        <v>140699</v>
      </c>
      <c r="DM37" s="657"/>
      <c r="DN37" s="657"/>
      <c r="DO37" s="657"/>
      <c r="DP37" s="657"/>
      <c r="DQ37" s="657"/>
      <c r="DR37" s="657"/>
      <c r="DS37" s="657"/>
      <c r="DT37" s="657"/>
      <c r="DU37" s="657"/>
      <c r="DV37" s="658"/>
      <c r="DW37" s="626">
        <v>6.8</v>
      </c>
      <c r="DX37" s="655"/>
      <c r="DY37" s="655"/>
      <c r="DZ37" s="655"/>
      <c r="EA37" s="655"/>
      <c r="EB37" s="655"/>
      <c r="EC37" s="656"/>
    </row>
    <row r="38" spans="2:133" ht="11.25" customHeight="1" x14ac:dyDescent="0.15">
      <c r="B38" s="666" t="s">
        <v>334</v>
      </c>
      <c r="C38" s="667"/>
      <c r="D38" s="667"/>
      <c r="E38" s="667"/>
      <c r="F38" s="667"/>
      <c r="G38" s="667"/>
      <c r="H38" s="667"/>
      <c r="I38" s="667"/>
      <c r="J38" s="667"/>
      <c r="K38" s="667"/>
      <c r="L38" s="667"/>
      <c r="M38" s="667"/>
      <c r="N38" s="667"/>
      <c r="O38" s="667"/>
      <c r="P38" s="667"/>
      <c r="Q38" s="668"/>
      <c r="R38" s="701">
        <v>3459731</v>
      </c>
      <c r="S38" s="702"/>
      <c r="T38" s="702"/>
      <c r="U38" s="702"/>
      <c r="V38" s="702"/>
      <c r="W38" s="702"/>
      <c r="X38" s="702"/>
      <c r="Y38" s="703"/>
      <c r="Z38" s="704">
        <v>100</v>
      </c>
      <c r="AA38" s="704"/>
      <c r="AB38" s="704"/>
      <c r="AC38" s="704"/>
      <c r="AD38" s="705">
        <v>1993149</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122</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1138</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340693</v>
      </c>
      <c r="CS38" s="622"/>
      <c r="CT38" s="622"/>
      <c r="CU38" s="622"/>
      <c r="CV38" s="622"/>
      <c r="CW38" s="622"/>
      <c r="CX38" s="622"/>
      <c r="CY38" s="623"/>
      <c r="CZ38" s="626">
        <v>10.1</v>
      </c>
      <c r="DA38" s="655"/>
      <c r="DB38" s="655"/>
      <c r="DC38" s="659"/>
      <c r="DD38" s="630">
        <v>294227</v>
      </c>
      <c r="DE38" s="622"/>
      <c r="DF38" s="622"/>
      <c r="DG38" s="622"/>
      <c r="DH38" s="622"/>
      <c r="DI38" s="622"/>
      <c r="DJ38" s="622"/>
      <c r="DK38" s="623"/>
      <c r="DL38" s="630">
        <v>238512</v>
      </c>
      <c r="DM38" s="622"/>
      <c r="DN38" s="622"/>
      <c r="DO38" s="622"/>
      <c r="DP38" s="622"/>
      <c r="DQ38" s="622"/>
      <c r="DR38" s="622"/>
      <c r="DS38" s="622"/>
      <c r="DT38" s="622"/>
      <c r="DU38" s="622"/>
      <c r="DV38" s="623"/>
      <c r="DW38" s="626">
        <v>11.5</v>
      </c>
      <c r="DX38" s="655"/>
      <c r="DY38" s="655"/>
      <c r="DZ38" s="655"/>
      <c r="EA38" s="655"/>
      <c r="EB38" s="655"/>
      <c r="EC38" s="656"/>
    </row>
    <row r="39" spans="2:133" ht="11.25" customHeight="1" x14ac:dyDescent="0.15">
      <c r="AQ39" s="698" t="s">
        <v>338</v>
      </c>
      <c r="AR39" s="699"/>
      <c r="AS39" s="699"/>
      <c r="AT39" s="699"/>
      <c r="AU39" s="699"/>
      <c r="AV39" s="699"/>
      <c r="AW39" s="699"/>
      <c r="AX39" s="699"/>
      <c r="AY39" s="700"/>
      <c r="AZ39" s="621" t="s">
        <v>122</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76</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42753</v>
      </c>
      <c r="CS39" s="657"/>
      <c r="CT39" s="657"/>
      <c r="CU39" s="657"/>
      <c r="CV39" s="657"/>
      <c r="CW39" s="657"/>
      <c r="CX39" s="657"/>
      <c r="CY39" s="658"/>
      <c r="CZ39" s="626">
        <v>1.3</v>
      </c>
      <c r="DA39" s="655"/>
      <c r="DB39" s="655"/>
      <c r="DC39" s="659"/>
      <c r="DD39" s="630">
        <v>34854</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5"/>
      <c r="DY39" s="655"/>
      <c r="DZ39" s="655"/>
      <c r="EA39" s="655"/>
      <c r="EB39" s="655"/>
      <c r="EC39" s="656"/>
    </row>
    <row r="40" spans="2:133" ht="11.25" customHeight="1" x14ac:dyDescent="0.15">
      <c r="AQ40" s="698" t="s">
        <v>342</v>
      </c>
      <c r="AR40" s="699"/>
      <c r="AS40" s="699"/>
      <c r="AT40" s="699"/>
      <c r="AU40" s="699"/>
      <c r="AV40" s="699"/>
      <c r="AW40" s="699"/>
      <c r="AX40" s="699"/>
      <c r="AY40" s="700"/>
      <c r="AZ40" s="621">
        <v>145682</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125</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4050</v>
      </c>
      <c r="CS40" s="622"/>
      <c r="CT40" s="622"/>
      <c r="CU40" s="622"/>
      <c r="CV40" s="622"/>
      <c r="CW40" s="622"/>
      <c r="CX40" s="622"/>
      <c r="CY40" s="623"/>
      <c r="CZ40" s="626">
        <v>0.1</v>
      </c>
      <c r="DA40" s="655"/>
      <c r="DB40" s="655"/>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233</v>
      </c>
      <c r="DX40" s="655"/>
      <c r="DY40" s="655"/>
      <c r="DZ40" s="655"/>
      <c r="EA40" s="655"/>
      <c r="EB40" s="655"/>
      <c r="EC40" s="656"/>
    </row>
    <row r="41" spans="2:133" ht="11.25" customHeight="1" x14ac:dyDescent="0.15">
      <c r="AQ41" s="708" t="s">
        <v>345</v>
      </c>
      <c r="AR41" s="709"/>
      <c r="AS41" s="709"/>
      <c r="AT41" s="709"/>
      <c r="AU41" s="709"/>
      <c r="AV41" s="709"/>
      <c r="AW41" s="709"/>
      <c r="AX41" s="709"/>
      <c r="AY41" s="710"/>
      <c r="AZ41" s="701">
        <v>195011</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367</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170</v>
      </c>
      <c r="CS41" s="657"/>
      <c r="CT41" s="657"/>
      <c r="CU41" s="657"/>
      <c r="CV41" s="657"/>
      <c r="CW41" s="657"/>
      <c r="CX41" s="657"/>
      <c r="CY41" s="658"/>
      <c r="CZ41" s="626" t="s">
        <v>233</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728087</v>
      </c>
      <c r="CS42" s="622"/>
      <c r="CT42" s="622"/>
      <c r="CU42" s="622"/>
      <c r="CV42" s="622"/>
      <c r="CW42" s="622"/>
      <c r="CX42" s="622"/>
      <c r="CY42" s="623"/>
      <c r="CZ42" s="626">
        <v>21.5</v>
      </c>
      <c r="DA42" s="627"/>
      <c r="DB42" s="627"/>
      <c r="DC42" s="722"/>
      <c r="DD42" s="630">
        <v>183823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39307</v>
      </c>
      <c r="CS43" s="657"/>
      <c r="CT43" s="657"/>
      <c r="CU43" s="657"/>
      <c r="CV43" s="657"/>
      <c r="CW43" s="657"/>
      <c r="CX43" s="657"/>
      <c r="CY43" s="658"/>
      <c r="CZ43" s="626">
        <v>1.2</v>
      </c>
      <c r="DA43" s="655"/>
      <c r="DB43" s="655"/>
      <c r="DC43" s="659"/>
      <c r="DD43" s="630">
        <v>39307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728087</v>
      </c>
      <c r="CS44" s="622"/>
      <c r="CT44" s="622"/>
      <c r="CU44" s="622"/>
      <c r="CV44" s="622"/>
      <c r="CW44" s="622"/>
      <c r="CX44" s="622"/>
      <c r="CY44" s="623"/>
      <c r="CZ44" s="626">
        <v>21.5</v>
      </c>
      <c r="DA44" s="627"/>
      <c r="DB44" s="627"/>
      <c r="DC44" s="722"/>
      <c r="DD44" s="630">
        <v>183823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298231</v>
      </c>
      <c r="CS45" s="657"/>
      <c r="CT45" s="657"/>
      <c r="CU45" s="657"/>
      <c r="CV45" s="657"/>
      <c r="CW45" s="657"/>
      <c r="CX45" s="657"/>
      <c r="CY45" s="658"/>
      <c r="CZ45" s="626">
        <v>8.8000000000000007</v>
      </c>
      <c r="DA45" s="655"/>
      <c r="DB45" s="655"/>
      <c r="DC45" s="659"/>
      <c r="DD45" s="630">
        <v>6716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406200</v>
      </c>
      <c r="CS46" s="622"/>
      <c r="CT46" s="622"/>
      <c r="CU46" s="622"/>
      <c r="CV46" s="622"/>
      <c r="CW46" s="622"/>
      <c r="CX46" s="622"/>
      <c r="CY46" s="623"/>
      <c r="CZ46" s="626">
        <v>12</v>
      </c>
      <c r="DA46" s="627"/>
      <c r="DB46" s="627"/>
      <c r="DC46" s="722"/>
      <c r="DD46" s="630">
        <v>167026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t="s">
        <v>233</v>
      </c>
      <c r="CS47" s="657"/>
      <c r="CT47" s="657"/>
      <c r="CU47" s="657"/>
      <c r="CV47" s="657"/>
      <c r="CW47" s="657"/>
      <c r="CX47" s="657"/>
      <c r="CY47" s="658"/>
      <c r="CZ47" s="626" t="s">
        <v>122</v>
      </c>
      <c r="DA47" s="655"/>
      <c r="DB47" s="655"/>
      <c r="DC47" s="659"/>
      <c r="DD47" s="630" t="s">
        <v>122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233</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3389087</v>
      </c>
      <c r="CS49" s="691"/>
      <c r="CT49" s="691"/>
      <c r="CU49" s="691"/>
      <c r="CV49" s="691"/>
      <c r="CW49" s="691"/>
      <c r="CX49" s="691"/>
      <c r="CY49" s="723"/>
      <c r="CZ49" s="706">
        <v>100</v>
      </c>
      <c r="DA49" s="724"/>
      <c r="DB49" s="724"/>
      <c r="DC49" s="725"/>
      <c r="DD49" s="726">
        <v>2276919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in20VrKmYUQ1HHRWxRCpZk3WpdYEkPud5c6zmrtoeKXY0apVZfVjiNzMegCGDzoeRlfKHoGP9NN6ArirrtesmA==" saltValue="6jTgmq3b1I3wlflfw8On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3490</v>
      </c>
      <c r="R7" s="757"/>
      <c r="S7" s="757"/>
      <c r="T7" s="757"/>
      <c r="U7" s="757"/>
      <c r="V7" s="757">
        <v>3382</v>
      </c>
      <c r="W7" s="757"/>
      <c r="X7" s="757"/>
      <c r="Y7" s="757"/>
      <c r="Z7" s="757"/>
      <c r="AA7" s="757">
        <v>108</v>
      </c>
      <c r="AB7" s="757"/>
      <c r="AC7" s="757"/>
      <c r="AD7" s="757"/>
      <c r="AE7" s="758"/>
      <c r="AF7" s="759">
        <v>105</v>
      </c>
      <c r="AG7" s="760"/>
      <c r="AH7" s="760"/>
      <c r="AI7" s="760"/>
      <c r="AJ7" s="761"/>
      <c r="AK7" s="796" t="s">
        <v>568</v>
      </c>
      <c r="AL7" s="797"/>
      <c r="AM7" s="797"/>
      <c r="AN7" s="797"/>
      <c r="AO7" s="797"/>
      <c r="AP7" s="797">
        <v>4304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591</v>
      </c>
      <c r="BT7" s="801"/>
      <c r="BU7" s="801"/>
      <c r="BV7" s="801"/>
      <c r="BW7" s="801"/>
      <c r="BX7" s="801"/>
      <c r="BY7" s="801"/>
      <c r="BZ7" s="801"/>
      <c r="CA7" s="801"/>
      <c r="CB7" s="801"/>
      <c r="CC7" s="801"/>
      <c r="CD7" s="801"/>
      <c r="CE7" s="801"/>
      <c r="CF7" s="801"/>
      <c r="CG7" s="802"/>
      <c r="CH7" s="793">
        <v>0</v>
      </c>
      <c r="CI7" s="794"/>
      <c r="CJ7" s="794"/>
      <c r="CK7" s="794"/>
      <c r="CL7" s="795"/>
      <c r="CM7" s="793">
        <v>43</v>
      </c>
      <c r="CN7" s="794"/>
      <c r="CO7" s="794"/>
      <c r="CP7" s="794"/>
      <c r="CQ7" s="795"/>
      <c r="CR7" s="793">
        <v>44</v>
      </c>
      <c r="CS7" s="794"/>
      <c r="CT7" s="794"/>
      <c r="CU7" s="794"/>
      <c r="CV7" s="795"/>
      <c r="CW7" s="793" t="s">
        <v>586</v>
      </c>
      <c r="CX7" s="794"/>
      <c r="CY7" s="794"/>
      <c r="CZ7" s="794"/>
      <c r="DA7" s="795"/>
      <c r="DB7" s="793" t="s">
        <v>587</v>
      </c>
      <c r="DC7" s="794"/>
      <c r="DD7" s="794"/>
      <c r="DE7" s="794"/>
      <c r="DF7" s="795"/>
      <c r="DG7" s="793" t="s">
        <v>588</v>
      </c>
      <c r="DH7" s="794"/>
      <c r="DI7" s="794"/>
      <c r="DJ7" s="794"/>
      <c r="DK7" s="795"/>
      <c r="DL7" s="793" t="s">
        <v>568</v>
      </c>
      <c r="DM7" s="794"/>
      <c r="DN7" s="794"/>
      <c r="DO7" s="794"/>
      <c r="DP7" s="795"/>
      <c r="DQ7" s="793" t="s">
        <v>568</v>
      </c>
      <c r="DR7" s="794"/>
      <c r="DS7" s="794"/>
      <c r="DT7" s="794"/>
      <c r="DU7" s="795"/>
      <c r="DV7" s="774"/>
      <c r="DW7" s="775"/>
      <c r="DX7" s="775"/>
      <c r="DY7" s="775"/>
      <c r="DZ7" s="776"/>
      <c r="EA7" s="234"/>
    </row>
    <row r="8" spans="1:131" s="235" customFormat="1" ht="26.25" customHeight="1" x14ac:dyDescent="0.15">
      <c r="A8" s="241">
        <v>2</v>
      </c>
      <c r="B8" s="777" t="s">
        <v>382</v>
      </c>
      <c r="C8" s="778"/>
      <c r="D8" s="778"/>
      <c r="E8" s="778"/>
      <c r="F8" s="778"/>
      <c r="G8" s="778"/>
      <c r="H8" s="778"/>
      <c r="I8" s="778"/>
      <c r="J8" s="778"/>
      <c r="K8" s="778"/>
      <c r="L8" s="778"/>
      <c r="M8" s="778"/>
      <c r="N8" s="778"/>
      <c r="O8" s="778"/>
      <c r="P8" s="779"/>
      <c r="Q8" s="780">
        <v>4</v>
      </c>
      <c r="R8" s="781"/>
      <c r="S8" s="781"/>
      <c r="T8" s="781"/>
      <c r="U8" s="781"/>
      <c r="V8" s="781">
        <v>41</v>
      </c>
      <c r="W8" s="781"/>
      <c r="X8" s="781"/>
      <c r="Y8" s="781"/>
      <c r="Z8" s="781"/>
      <c r="AA8" s="781">
        <v>-37</v>
      </c>
      <c r="AB8" s="781"/>
      <c r="AC8" s="781"/>
      <c r="AD8" s="781"/>
      <c r="AE8" s="782"/>
      <c r="AF8" s="783">
        <v>-37</v>
      </c>
      <c r="AG8" s="784"/>
      <c r="AH8" s="784"/>
      <c r="AI8" s="784"/>
      <c r="AJ8" s="785"/>
      <c r="AK8" s="786" t="s">
        <v>569</v>
      </c>
      <c r="AL8" s="787"/>
      <c r="AM8" s="787"/>
      <c r="AN8" s="787"/>
      <c r="AO8" s="787"/>
      <c r="AP8" s="787">
        <v>12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592</v>
      </c>
      <c r="BT8" s="791"/>
      <c r="BU8" s="791"/>
      <c r="BV8" s="791"/>
      <c r="BW8" s="791"/>
      <c r="BX8" s="791"/>
      <c r="BY8" s="791"/>
      <c r="BZ8" s="791"/>
      <c r="CA8" s="791"/>
      <c r="CB8" s="791"/>
      <c r="CC8" s="791"/>
      <c r="CD8" s="791"/>
      <c r="CE8" s="791"/>
      <c r="CF8" s="791"/>
      <c r="CG8" s="792"/>
      <c r="CH8" s="803">
        <v>-22</v>
      </c>
      <c r="CI8" s="804"/>
      <c r="CJ8" s="804"/>
      <c r="CK8" s="804"/>
      <c r="CL8" s="805"/>
      <c r="CM8" s="803">
        <v>16</v>
      </c>
      <c r="CN8" s="804"/>
      <c r="CO8" s="804"/>
      <c r="CP8" s="804"/>
      <c r="CQ8" s="805"/>
      <c r="CR8" s="803">
        <v>50</v>
      </c>
      <c r="CS8" s="804"/>
      <c r="CT8" s="804"/>
      <c r="CU8" s="804"/>
      <c r="CV8" s="805"/>
      <c r="CW8" s="803" t="s">
        <v>589</v>
      </c>
      <c r="CX8" s="804"/>
      <c r="CY8" s="804"/>
      <c r="CZ8" s="804"/>
      <c r="DA8" s="805"/>
      <c r="DB8" s="803" t="s">
        <v>588</v>
      </c>
      <c r="DC8" s="804"/>
      <c r="DD8" s="804"/>
      <c r="DE8" s="804"/>
      <c r="DF8" s="805"/>
      <c r="DG8" s="803" t="s">
        <v>590</v>
      </c>
      <c r="DH8" s="804"/>
      <c r="DI8" s="804"/>
      <c r="DJ8" s="804"/>
      <c r="DK8" s="805"/>
      <c r="DL8" s="803" t="s">
        <v>568</v>
      </c>
      <c r="DM8" s="804"/>
      <c r="DN8" s="804"/>
      <c r="DO8" s="804"/>
      <c r="DP8" s="805"/>
      <c r="DQ8" s="803" t="s">
        <v>568</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v>3494</v>
      </c>
      <c r="R23" s="816"/>
      <c r="S23" s="816"/>
      <c r="T23" s="816"/>
      <c r="U23" s="816"/>
      <c r="V23" s="816">
        <v>3423</v>
      </c>
      <c r="W23" s="816"/>
      <c r="X23" s="816"/>
      <c r="Y23" s="816"/>
      <c r="Z23" s="816"/>
      <c r="AA23" s="816">
        <v>71</v>
      </c>
      <c r="AB23" s="816"/>
      <c r="AC23" s="816"/>
      <c r="AD23" s="816"/>
      <c r="AE23" s="817"/>
      <c r="AF23" s="818">
        <v>67</v>
      </c>
      <c r="AG23" s="816"/>
      <c r="AH23" s="816"/>
      <c r="AI23" s="816"/>
      <c r="AJ23" s="819"/>
      <c r="AK23" s="820"/>
      <c r="AL23" s="821"/>
      <c r="AM23" s="821"/>
      <c r="AN23" s="821"/>
      <c r="AO23" s="821"/>
      <c r="AP23" s="816">
        <v>4315</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711</v>
      </c>
      <c r="R28" s="845"/>
      <c r="S28" s="845"/>
      <c r="T28" s="845"/>
      <c r="U28" s="845"/>
      <c r="V28" s="845">
        <v>666</v>
      </c>
      <c r="W28" s="845"/>
      <c r="X28" s="845"/>
      <c r="Y28" s="845"/>
      <c r="Z28" s="845"/>
      <c r="AA28" s="845">
        <v>44</v>
      </c>
      <c r="AB28" s="845"/>
      <c r="AC28" s="845"/>
      <c r="AD28" s="845"/>
      <c r="AE28" s="846"/>
      <c r="AF28" s="847">
        <v>44</v>
      </c>
      <c r="AG28" s="845"/>
      <c r="AH28" s="845"/>
      <c r="AI28" s="845"/>
      <c r="AJ28" s="848"/>
      <c r="AK28" s="849">
        <v>67</v>
      </c>
      <c r="AL28" s="840"/>
      <c r="AM28" s="840"/>
      <c r="AN28" s="840"/>
      <c r="AO28" s="840"/>
      <c r="AP28" s="840" t="s">
        <v>570</v>
      </c>
      <c r="AQ28" s="840"/>
      <c r="AR28" s="840"/>
      <c r="AS28" s="840"/>
      <c r="AT28" s="840"/>
      <c r="AU28" s="840" t="s">
        <v>568</v>
      </c>
      <c r="AV28" s="840"/>
      <c r="AW28" s="840"/>
      <c r="AX28" s="840"/>
      <c r="AY28" s="840"/>
      <c r="AZ28" s="841" t="s">
        <v>571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260</v>
      </c>
      <c r="R29" s="781"/>
      <c r="S29" s="781"/>
      <c r="T29" s="781"/>
      <c r="U29" s="781"/>
      <c r="V29" s="781">
        <v>260</v>
      </c>
      <c r="W29" s="781"/>
      <c r="X29" s="781"/>
      <c r="Y29" s="781"/>
      <c r="Z29" s="781"/>
      <c r="AA29" s="781">
        <v>0</v>
      </c>
      <c r="AB29" s="781"/>
      <c r="AC29" s="781"/>
      <c r="AD29" s="781"/>
      <c r="AE29" s="782"/>
      <c r="AF29" s="783">
        <v>0</v>
      </c>
      <c r="AG29" s="784"/>
      <c r="AH29" s="784"/>
      <c r="AI29" s="784"/>
      <c r="AJ29" s="785"/>
      <c r="AK29" s="852">
        <v>78</v>
      </c>
      <c r="AL29" s="853"/>
      <c r="AM29" s="853"/>
      <c r="AN29" s="853"/>
      <c r="AO29" s="853"/>
      <c r="AP29" s="853">
        <v>223</v>
      </c>
      <c r="AQ29" s="853"/>
      <c r="AR29" s="853"/>
      <c r="AS29" s="853"/>
      <c r="AT29" s="853"/>
      <c r="AU29" s="853">
        <v>60</v>
      </c>
      <c r="AV29" s="853"/>
      <c r="AW29" s="853"/>
      <c r="AX29" s="853"/>
      <c r="AY29" s="853"/>
      <c r="AZ29" s="854" t="s">
        <v>568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728</v>
      </c>
      <c r="R30" s="781"/>
      <c r="S30" s="781"/>
      <c r="T30" s="781"/>
      <c r="U30" s="781"/>
      <c r="V30" s="781">
        <v>705</v>
      </c>
      <c r="W30" s="781"/>
      <c r="X30" s="781"/>
      <c r="Y30" s="781"/>
      <c r="Z30" s="781"/>
      <c r="AA30" s="781">
        <v>23</v>
      </c>
      <c r="AB30" s="781"/>
      <c r="AC30" s="781"/>
      <c r="AD30" s="781"/>
      <c r="AE30" s="782"/>
      <c r="AF30" s="783">
        <v>23</v>
      </c>
      <c r="AG30" s="784"/>
      <c r="AH30" s="784"/>
      <c r="AI30" s="784"/>
      <c r="AJ30" s="785"/>
      <c r="AK30" s="852">
        <v>120</v>
      </c>
      <c r="AL30" s="853"/>
      <c r="AM30" s="853"/>
      <c r="AN30" s="853"/>
      <c r="AO30" s="853"/>
      <c r="AP30" s="853" t="s">
        <v>571</v>
      </c>
      <c r="AQ30" s="853"/>
      <c r="AR30" s="853"/>
      <c r="AS30" s="853"/>
      <c r="AT30" s="853"/>
      <c r="AU30" s="853" t="s">
        <v>572</v>
      </c>
      <c r="AV30" s="853"/>
      <c r="AW30" s="853"/>
      <c r="AX30" s="853"/>
      <c r="AY30" s="853"/>
      <c r="AZ30" s="854" t="s">
        <v>568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399</v>
      </c>
      <c r="C31" s="778"/>
      <c r="D31" s="778"/>
      <c r="E31" s="778"/>
      <c r="F31" s="778"/>
      <c r="G31" s="778"/>
      <c r="H31" s="778"/>
      <c r="I31" s="778"/>
      <c r="J31" s="778"/>
      <c r="K31" s="778"/>
      <c r="L31" s="778"/>
      <c r="M31" s="778"/>
      <c r="N31" s="778"/>
      <c r="O31" s="778"/>
      <c r="P31" s="779"/>
      <c r="Q31" s="780">
        <v>63</v>
      </c>
      <c r="R31" s="781"/>
      <c r="S31" s="781"/>
      <c r="T31" s="781"/>
      <c r="U31" s="781"/>
      <c r="V31" s="781">
        <v>61</v>
      </c>
      <c r="W31" s="781"/>
      <c r="X31" s="781"/>
      <c r="Y31" s="781"/>
      <c r="Z31" s="781"/>
      <c r="AA31" s="781">
        <v>2</v>
      </c>
      <c r="AB31" s="781"/>
      <c r="AC31" s="781"/>
      <c r="AD31" s="781"/>
      <c r="AE31" s="782"/>
      <c r="AF31" s="783">
        <v>2</v>
      </c>
      <c r="AG31" s="784"/>
      <c r="AH31" s="784"/>
      <c r="AI31" s="784"/>
      <c r="AJ31" s="785"/>
      <c r="AK31" s="852">
        <v>29</v>
      </c>
      <c r="AL31" s="853"/>
      <c r="AM31" s="853"/>
      <c r="AN31" s="853"/>
      <c r="AO31" s="853"/>
      <c r="AP31" s="853" t="s">
        <v>568</v>
      </c>
      <c r="AQ31" s="853"/>
      <c r="AR31" s="853"/>
      <c r="AS31" s="853"/>
      <c r="AT31" s="853"/>
      <c r="AU31" s="853" t="s">
        <v>568</v>
      </c>
      <c r="AV31" s="853"/>
      <c r="AW31" s="853"/>
      <c r="AX31" s="853"/>
      <c r="AY31" s="853"/>
      <c r="AZ31" s="854" t="s">
        <v>568</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121</v>
      </c>
      <c r="R32" s="781"/>
      <c r="S32" s="781"/>
      <c r="T32" s="781"/>
      <c r="U32" s="781"/>
      <c r="V32" s="781">
        <v>97</v>
      </c>
      <c r="W32" s="781"/>
      <c r="X32" s="781"/>
      <c r="Y32" s="781"/>
      <c r="Z32" s="781"/>
      <c r="AA32" s="781">
        <v>25</v>
      </c>
      <c r="AB32" s="781"/>
      <c r="AC32" s="781"/>
      <c r="AD32" s="781"/>
      <c r="AE32" s="782"/>
      <c r="AF32" s="783">
        <v>25</v>
      </c>
      <c r="AG32" s="784"/>
      <c r="AH32" s="784"/>
      <c r="AI32" s="784"/>
      <c r="AJ32" s="785"/>
      <c r="AK32" s="852" t="s">
        <v>568</v>
      </c>
      <c r="AL32" s="853"/>
      <c r="AM32" s="853"/>
      <c r="AN32" s="853"/>
      <c r="AO32" s="853"/>
      <c r="AP32" s="853">
        <v>318</v>
      </c>
      <c r="AQ32" s="853"/>
      <c r="AR32" s="853"/>
      <c r="AS32" s="853"/>
      <c r="AT32" s="853"/>
      <c r="AU32" s="853" t="s">
        <v>568</v>
      </c>
      <c r="AV32" s="853"/>
      <c r="AW32" s="853"/>
      <c r="AX32" s="853"/>
      <c r="AY32" s="853"/>
      <c r="AZ32" s="854" t="s">
        <v>568</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95</v>
      </c>
      <c r="AG63" s="864"/>
      <c r="AH63" s="864"/>
      <c r="AI63" s="864"/>
      <c r="AJ63" s="865"/>
      <c r="AK63" s="866"/>
      <c r="AL63" s="861"/>
      <c r="AM63" s="861"/>
      <c r="AN63" s="861"/>
      <c r="AO63" s="861"/>
      <c r="AP63" s="864">
        <v>541</v>
      </c>
      <c r="AQ63" s="864"/>
      <c r="AR63" s="864"/>
      <c r="AS63" s="864"/>
      <c r="AT63" s="864"/>
      <c r="AU63" s="864">
        <v>60</v>
      </c>
      <c r="AV63" s="864"/>
      <c r="AW63" s="864"/>
      <c r="AX63" s="864"/>
      <c r="AY63" s="864"/>
      <c r="AZ63" s="868"/>
      <c r="BA63" s="868"/>
      <c r="BB63" s="868"/>
      <c r="BC63" s="868"/>
      <c r="BD63" s="868"/>
      <c r="BE63" s="869" t="s">
        <v>571</v>
      </c>
      <c r="BF63" s="869"/>
      <c r="BG63" s="869"/>
      <c r="BH63" s="869"/>
      <c r="BI63" s="870"/>
      <c r="BJ63" s="871" t="s">
        <v>404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409</v>
      </c>
      <c r="AB66" s="740"/>
      <c r="AC66" s="740"/>
      <c r="AD66" s="740"/>
      <c r="AE66" s="741"/>
      <c r="AF66" s="874" t="s">
        <v>410</v>
      </c>
      <c r="AG66" s="835"/>
      <c r="AH66" s="835"/>
      <c r="AI66" s="835"/>
      <c r="AJ66" s="875"/>
      <c r="AK66" s="739" t="s">
        <v>411</v>
      </c>
      <c r="AL66" s="763"/>
      <c r="AM66" s="763"/>
      <c r="AN66" s="763"/>
      <c r="AO66" s="764"/>
      <c r="AP66" s="739" t="s">
        <v>412</v>
      </c>
      <c r="AQ66" s="740"/>
      <c r="AR66" s="740"/>
      <c r="AS66" s="740"/>
      <c r="AT66" s="741"/>
      <c r="AU66" s="739" t="s">
        <v>413</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573</v>
      </c>
      <c r="C68" s="892"/>
      <c r="D68" s="892"/>
      <c r="E68" s="892"/>
      <c r="F68" s="892"/>
      <c r="G68" s="892"/>
      <c r="H68" s="892"/>
      <c r="I68" s="892"/>
      <c r="J68" s="892"/>
      <c r="K68" s="892"/>
      <c r="L68" s="892"/>
      <c r="M68" s="892"/>
      <c r="N68" s="892"/>
      <c r="O68" s="892"/>
      <c r="P68" s="893"/>
      <c r="Q68" s="894">
        <v>9347</v>
      </c>
      <c r="R68" s="888"/>
      <c r="S68" s="888"/>
      <c r="T68" s="888"/>
      <c r="U68" s="888"/>
      <c r="V68" s="888">
        <v>8885</v>
      </c>
      <c r="W68" s="888"/>
      <c r="X68" s="888"/>
      <c r="Y68" s="888"/>
      <c r="Z68" s="888"/>
      <c r="AA68" s="888">
        <v>462</v>
      </c>
      <c r="AB68" s="888"/>
      <c r="AC68" s="888"/>
      <c r="AD68" s="888"/>
      <c r="AE68" s="888"/>
      <c r="AF68" s="888">
        <v>462</v>
      </c>
      <c r="AG68" s="888"/>
      <c r="AH68" s="888"/>
      <c r="AI68" s="888"/>
      <c r="AJ68" s="888"/>
      <c r="AK68" s="888">
        <v>3300</v>
      </c>
      <c r="AL68" s="888"/>
      <c r="AM68" s="888"/>
      <c r="AN68" s="888"/>
      <c r="AO68" s="888"/>
      <c r="AP68" s="888" t="s">
        <v>584</v>
      </c>
      <c r="AQ68" s="888"/>
      <c r="AR68" s="888"/>
      <c r="AS68" s="888"/>
      <c r="AT68" s="888"/>
      <c r="AU68" s="888" t="s">
        <v>584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574</v>
      </c>
      <c r="C69" s="896"/>
      <c r="D69" s="896"/>
      <c r="E69" s="896"/>
      <c r="F69" s="896"/>
      <c r="G69" s="896"/>
      <c r="H69" s="896"/>
      <c r="I69" s="896"/>
      <c r="J69" s="896"/>
      <c r="K69" s="896"/>
      <c r="L69" s="896"/>
      <c r="M69" s="896"/>
      <c r="N69" s="896"/>
      <c r="O69" s="896"/>
      <c r="P69" s="897"/>
      <c r="Q69" s="898">
        <v>552</v>
      </c>
      <c r="R69" s="853"/>
      <c r="S69" s="853"/>
      <c r="T69" s="853"/>
      <c r="U69" s="853"/>
      <c r="V69" s="853">
        <v>550</v>
      </c>
      <c r="W69" s="853"/>
      <c r="X69" s="853"/>
      <c r="Y69" s="853"/>
      <c r="Z69" s="853"/>
      <c r="AA69" s="853">
        <v>2</v>
      </c>
      <c r="AB69" s="853"/>
      <c r="AC69" s="853"/>
      <c r="AD69" s="853"/>
      <c r="AE69" s="853"/>
      <c r="AF69" s="853">
        <v>2</v>
      </c>
      <c r="AG69" s="853"/>
      <c r="AH69" s="853"/>
      <c r="AI69" s="853"/>
      <c r="AJ69" s="853"/>
      <c r="AK69" s="853" t="s">
        <v>584</v>
      </c>
      <c r="AL69" s="853"/>
      <c r="AM69" s="853"/>
      <c r="AN69" s="853"/>
      <c r="AO69" s="853"/>
      <c r="AP69" s="853" t="s">
        <v>584</v>
      </c>
      <c r="AQ69" s="853"/>
      <c r="AR69" s="853"/>
      <c r="AS69" s="853"/>
      <c r="AT69" s="853"/>
      <c r="AU69" s="853" t="s">
        <v>584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575</v>
      </c>
      <c r="C70" s="896"/>
      <c r="D70" s="896"/>
      <c r="E70" s="896"/>
      <c r="F70" s="896"/>
      <c r="G70" s="896"/>
      <c r="H70" s="896"/>
      <c r="I70" s="896"/>
      <c r="J70" s="896"/>
      <c r="K70" s="896"/>
      <c r="L70" s="896"/>
      <c r="M70" s="896"/>
      <c r="N70" s="896"/>
      <c r="O70" s="896"/>
      <c r="P70" s="897"/>
      <c r="Q70" s="898">
        <v>51</v>
      </c>
      <c r="R70" s="853"/>
      <c r="S70" s="853"/>
      <c r="T70" s="853"/>
      <c r="U70" s="853"/>
      <c r="V70" s="853">
        <v>41</v>
      </c>
      <c r="W70" s="853"/>
      <c r="X70" s="853"/>
      <c r="Y70" s="853"/>
      <c r="Z70" s="853"/>
      <c r="AA70" s="853">
        <v>9</v>
      </c>
      <c r="AB70" s="853"/>
      <c r="AC70" s="853"/>
      <c r="AD70" s="853"/>
      <c r="AE70" s="853"/>
      <c r="AF70" s="853">
        <v>9</v>
      </c>
      <c r="AG70" s="853"/>
      <c r="AH70" s="853"/>
      <c r="AI70" s="853"/>
      <c r="AJ70" s="853"/>
      <c r="AK70" s="853" t="s">
        <v>584</v>
      </c>
      <c r="AL70" s="853"/>
      <c r="AM70" s="853"/>
      <c r="AN70" s="853"/>
      <c r="AO70" s="853"/>
      <c r="AP70" s="853" t="s">
        <v>584</v>
      </c>
      <c r="AQ70" s="853"/>
      <c r="AR70" s="853"/>
      <c r="AS70" s="853"/>
      <c r="AT70" s="853"/>
      <c r="AU70" s="853" t="s">
        <v>584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576</v>
      </c>
      <c r="C71" s="896"/>
      <c r="D71" s="896"/>
      <c r="E71" s="896"/>
      <c r="F71" s="896"/>
      <c r="G71" s="896"/>
      <c r="H71" s="896"/>
      <c r="I71" s="896"/>
      <c r="J71" s="896"/>
      <c r="K71" s="896"/>
      <c r="L71" s="896"/>
      <c r="M71" s="896"/>
      <c r="N71" s="896"/>
      <c r="O71" s="896"/>
      <c r="P71" s="897"/>
      <c r="Q71" s="898">
        <v>18</v>
      </c>
      <c r="R71" s="853"/>
      <c r="S71" s="853"/>
      <c r="T71" s="853"/>
      <c r="U71" s="853"/>
      <c r="V71" s="853">
        <v>14</v>
      </c>
      <c r="W71" s="853"/>
      <c r="X71" s="853"/>
      <c r="Y71" s="853"/>
      <c r="Z71" s="853"/>
      <c r="AA71" s="853">
        <v>4</v>
      </c>
      <c r="AB71" s="853"/>
      <c r="AC71" s="853"/>
      <c r="AD71" s="853"/>
      <c r="AE71" s="853"/>
      <c r="AF71" s="853">
        <v>4</v>
      </c>
      <c r="AG71" s="853"/>
      <c r="AH71" s="853"/>
      <c r="AI71" s="853"/>
      <c r="AJ71" s="853"/>
      <c r="AK71" s="853" t="s">
        <v>584</v>
      </c>
      <c r="AL71" s="853"/>
      <c r="AM71" s="853"/>
      <c r="AN71" s="853"/>
      <c r="AO71" s="853"/>
      <c r="AP71" s="853" t="s">
        <v>584</v>
      </c>
      <c r="AQ71" s="853"/>
      <c r="AR71" s="853"/>
      <c r="AS71" s="853"/>
      <c r="AT71" s="853"/>
      <c r="AU71" s="853" t="s">
        <v>584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577</v>
      </c>
      <c r="C72" s="896"/>
      <c r="D72" s="896"/>
      <c r="E72" s="896"/>
      <c r="F72" s="896"/>
      <c r="G72" s="896"/>
      <c r="H72" s="896"/>
      <c r="I72" s="896"/>
      <c r="J72" s="896"/>
      <c r="K72" s="896"/>
      <c r="L72" s="896"/>
      <c r="M72" s="896"/>
      <c r="N72" s="896"/>
      <c r="O72" s="896"/>
      <c r="P72" s="897"/>
      <c r="Q72" s="898">
        <v>0</v>
      </c>
      <c r="R72" s="853"/>
      <c r="S72" s="853"/>
      <c r="T72" s="853"/>
      <c r="U72" s="853"/>
      <c r="V72" s="853">
        <v>0</v>
      </c>
      <c r="W72" s="853"/>
      <c r="X72" s="853"/>
      <c r="Y72" s="853"/>
      <c r="Z72" s="853"/>
      <c r="AA72" s="853">
        <v>0</v>
      </c>
      <c r="AB72" s="853"/>
      <c r="AC72" s="853"/>
      <c r="AD72" s="853"/>
      <c r="AE72" s="853"/>
      <c r="AF72" s="853">
        <v>0</v>
      </c>
      <c r="AG72" s="853"/>
      <c r="AH72" s="853"/>
      <c r="AI72" s="853"/>
      <c r="AJ72" s="853"/>
      <c r="AK72" s="853" t="s">
        <v>584</v>
      </c>
      <c r="AL72" s="853"/>
      <c r="AM72" s="853"/>
      <c r="AN72" s="853"/>
      <c r="AO72" s="853"/>
      <c r="AP72" s="853" t="s">
        <v>584</v>
      </c>
      <c r="AQ72" s="853"/>
      <c r="AR72" s="853"/>
      <c r="AS72" s="853"/>
      <c r="AT72" s="853"/>
      <c r="AU72" s="853" t="s">
        <v>584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578</v>
      </c>
      <c r="C73" s="896"/>
      <c r="D73" s="896"/>
      <c r="E73" s="896"/>
      <c r="F73" s="896"/>
      <c r="G73" s="896"/>
      <c r="H73" s="896"/>
      <c r="I73" s="896"/>
      <c r="J73" s="896"/>
      <c r="K73" s="896"/>
      <c r="L73" s="896"/>
      <c r="M73" s="896"/>
      <c r="N73" s="896"/>
      <c r="O73" s="896"/>
      <c r="P73" s="897"/>
      <c r="Q73" s="898">
        <v>49</v>
      </c>
      <c r="R73" s="853"/>
      <c r="S73" s="853"/>
      <c r="T73" s="853"/>
      <c r="U73" s="853"/>
      <c r="V73" s="853">
        <v>49</v>
      </c>
      <c r="W73" s="853"/>
      <c r="X73" s="853"/>
      <c r="Y73" s="853"/>
      <c r="Z73" s="853"/>
      <c r="AA73" s="853">
        <v>0</v>
      </c>
      <c r="AB73" s="853"/>
      <c r="AC73" s="853"/>
      <c r="AD73" s="853"/>
      <c r="AE73" s="853"/>
      <c r="AF73" s="853">
        <v>0</v>
      </c>
      <c r="AG73" s="853"/>
      <c r="AH73" s="853"/>
      <c r="AI73" s="853"/>
      <c r="AJ73" s="853"/>
      <c r="AK73" s="853" t="s">
        <v>584</v>
      </c>
      <c r="AL73" s="853"/>
      <c r="AM73" s="853"/>
      <c r="AN73" s="853"/>
      <c r="AO73" s="853"/>
      <c r="AP73" s="853" t="s">
        <v>584</v>
      </c>
      <c r="AQ73" s="853"/>
      <c r="AR73" s="853"/>
      <c r="AS73" s="853"/>
      <c r="AT73" s="853"/>
      <c r="AU73" s="853" t="s">
        <v>584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579</v>
      </c>
      <c r="C74" s="896"/>
      <c r="D74" s="896"/>
      <c r="E74" s="896"/>
      <c r="F74" s="896"/>
      <c r="G74" s="896"/>
      <c r="H74" s="896"/>
      <c r="I74" s="896"/>
      <c r="J74" s="896"/>
      <c r="K74" s="896"/>
      <c r="L74" s="896"/>
      <c r="M74" s="896"/>
      <c r="N74" s="896"/>
      <c r="O74" s="896"/>
      <c r="P74" s="897"/>
      <c r="Q74" s="898">
        <v>164</v>
      </c>
      <c r="R74" s="853"/>
      <c r="S74" s="853"/>
      <c r="T74" s="853"/>
      <c r="U74" s="853"/>
      <c r="V74" s="853">
        <v>104</v>
      </c>
      <c r="W74" s="853"/>
      <c r="X74" s="853"/>
      <c r="Y74" s="853"/>
      <c r="Z74" s="853"/>
      <c r="AA74" s="853">
        <v>60</v>
      </c>
      <c r="AB74" s="853"/>
      <c r="AC74" s="853"/>
      <c r="AD74" s="853"/>
      <c r="AE74" s="853"/>
      <c r="AF74" s="853">
        <v>60</v>
      </c>
      <c r="AG74" s="853"/>
      <c r="AH74" s="853"/>
      <c r="AI74" s="853"/>
      <c r="AJ74" s="853"/>
      <c r="AK74" s="853" t="s">
        <v>584</v>
      </c>
      <c r="AL74" s="853"/>
      <c r="AM74" s="853"/>
      <c r="AN74" s="853"/>
      <c r="AO74" s="853"/>
      <c r="AP74" s="853" t="s">
        <v>584</v>
      </c>
      <c r="AQ74" s="853"/>
      <c r="AR74" s="853"/>
      <c r="AS74" s="853"/>
      <c r="AT74" s="853"/>
      <c r="AU74" s="853" t="s">
        <v>584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580</v>
      </c>
      <c r="C75" s="896"/>
      <c r="D75" s="896"/>
      <c r="E75" s="896"/>
      <c r="F75" s="896"/>
      <c r="G75" s="896"/>
      <c r="H75" s="896"/>
      <c r="I75" s="896"/>
      <c r="J75" s="896"/>
      <c r="K75" s="896"/>
      <c r="L75" s="896"/>
      <c r="M75" s="896"/>
      <c r="N75" s="896"/>
      <c r="O75" s="896"/>
      <c r="P75" s="897"/>
      <c r="Q75" s="901">
        <v>188</v>
      </c>
      <c r="R75" s="902"/>
      <c r="S75" s="902"/>
      <c r="T75" s="902"/>
      <c r="U75" s="852"/>
      <c r="V75" s="903">
        <v>181</v>
      </c>
      <c r="W75" s="902"/>
      <c r="X75" s="902"/>
      <c r="Y75" s="902"/>
      <c r="Z75" s="852"/>
      <c r="AA75" s="903">
        <v>7</v>
      </c>
      <c r="AB75" s="902"/>
      <c r="AC75" s="902"/>
      <c r="AD75" s="902"/>
      <c r="AE75" s="852"/>
      <c r="AF75" s="903">
        <v>7</v>
      </c>
      <c r="AG75" s="902"/>
      <c r="AH75" s="902"/>
      <c r="AI75" s="902"/>
      <c r="AJ75" s="852"/>
      <c r="AK75" s="903" t="s">
        <v>584</v>
      </c>
      <c r="AL75" s="902"/>
      <c r="AM75" s="902"/>
      <c r="AN75" s="902"/>
      <c r="AO75" s="852"/>
      <c r="AP75" s="903" t="s">
        <v>584</v>
      </c>
      <c r="AQ75" s="902"/>
      <c r="AR75" s="902"/>
      <c r="AS75" s="902"/>
      <c r="AT75" s="852"/>
      <c r="AU75" s="903" t="s">
        <v>584</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581</v>
      </c>
      <c r="C76" s="896"/>
      <c r="D76" s="896"/>
      <c r="E76" s="896"/>
      <c r="F76" s="896"/>
      <c r="G76" s="896"/>
      <c r="H76" s="896"/>
      <c r="I76" s="896"/>
      <c r="J76" s="896"/>
      <c r="K76" s="896"/>
      <c r="L76" s="896"/>
      <c r="M76" s="896"/>
      <c r="N76" s="896"/>
      <c r="O76" s="896"/>
      <c r="P76" s="897"/>
      <c r="Q76" s="901">
        <v>213845</v>
      </c>
      <c r="R76" s="902"/>
      <c r="S76" s="902"/>
      <c r="T76" s="902"/>
      <c r="U76" s="852"/>
      <c r="V76" s="903">
        <v>205252</v>
      </c>
      <c r="W76" s="902"/>
      <c r="X76" s="902"/>
      <c r="Y76" s="902"/>
      <c r="Z76" s="852"/>
      <c r="AA76" s="903">
        <v>8593</v>
      </c>
      <c r="AB76" s="902"/>
      <c r="AC76" s="902"/>
      <c r="AD76" s="902"/>
      <c r="AE76" s="852"/>
      <c r="AF76" s="903">
        <v>8593</v>
      </c>
      <c r="AG76" s="902"/>
      <c r="AH76" s="902"/>
      <c r="AI76" s="902"/>
      <c r="AJ76" s="852"/>
      <c r="AK76" s="903" t="s">
        <v>584</v>
      </c>
      <c r="AL76" s="902"/>
      <c r="AM76" s="902"/>
      <c r="AN76" s="902"/>
      <c r="AO76" s="852"/>
      <c r="AP76" s="903" t="s">
        <v>584</v>
      </c>
      <c r="AQ76" s="902"/>
      <c r="AR76" s="902"/>
      <c r="AS76" s="902"/>
      <c r="AT76" s="852"/>
      <c r="AU76" s="903" t="s">
        <v>584</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582</v>
      </c>
      <c r="C77" s="896"/>
      <c r="D77" s="896"/>
      <c r="E77" s="896"/>
      <c r="F77" s="896"/>
      <c r="G77" s="896"/>
      <c r="H77" s="896"/>
      <c r="I77" s="896"/>
      <c r="J77" s="896"/>
      <c r="K77" s="896"/>
      <c r="L77" s="896"/>
      <c r="M77" s="896"/>
      <c r="N77" s="896"/>
      <c r="O77" s="896"/>
      <c r="P77" s="897"/>
      <c r="Q77" s="901">
        <v>6249</v>
      </c>
      <c r="R77" s="902"/>
      <c r="S77" s="902"/>
      <c r="T77" s="902"/>
      <c r="U77" s="852"/>
      <c r="V77" s="903">
        <v>5787</v>
      </c>
      <c r="W77" s="902"/>
      <c r="X77" s="902"/>
      <c r="Y77" s="902"/>
      <c r="Z77" s="852"/>
      <c r="AA77" s="903">
        <v>462</v>
      </c>
      <c r="AB77" s="902"/>
      <c r="AC77" s="902"/>
      <c r="AD77" s="902"/>
      <c r="AE77" s="852"/>
      <c r="AF77" s="903">
        <v>425</v>
      </c>
      <c r="AG77" s="902"/>
      <c r="AH77" s="902"/>
      <c r="AI77" s="902"/>
      <c r="AJ77" s="852"/>
      <c r="AK77" s="903" t="s">
        <v>584</v>
      </c>
      <c r="AL77" s="902"/>
      <c r="AM77" s="902"/>
      <c r="AN77" s="902"/>
      <c r="AO77" s="852"/>
      <c r="AP77" s="903">
        <v>974</v>
      </c>
      <c r="AQ77" s="902"/>
      <c r="AR77" s="902"/>
      <c r="AS77" s="902"/>
      <c r="AT77" s="852"/>
      <c r="AU77" s="903">
        <v>58</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583</v>
      </c>
      <c r="C78" s="896"/>
      <c r="D78" s="896"/>
      <c r="E78" s="896"/>
      <c r="F78" s="896"/>
      <c r="G78" s="896"/>
      <c r="H78" s="896"/>
      <c r="I78" s="896"/>
      <c r="J78" s="896"/>
      <c r="K78" s="896"/>
      <c r="L78" s="896"/>
      <c r="M78" s="896"/>
      <c r="N78" s="896"/>
      <c r="O78" s="896"/>
      <c r="P78" s="897"/>
      <c r="Q78" s="898">
        <v>3097</v>
      </c>
      <c r="R78" s="853"/>
      <c r="S78" s="853"/>
      <c r="T78" s="853"/>
      <c r="U78" s="853"/>
      <c r="V78" s="853">
        <v>2864</v>
      </c>
      <c r="W78" s="853"/>
      <c r="X78" s="853"/>
      <c r="Y78" s="853"/>
      <c r="Z78" s="853"/>
      <c r="AA78" s="853">
        <v>233</v>
      </c>
      <c r="AB78" s="853"/>
      <c r="AC78" s="853"/>
      <c r="AD78" s="853"/>
      <c r="AE78" s="853"/>
      <c r="AF78" s="853">
        <v>233</v>
      </c>
      <c r="AG78" s="853"/>
      <c r="AH78" s="853"/>
      <c r="AI78" s="853"/>
      <c r="AJ78" s="853"/>
      <c r="AK78" s="853" t="s">
        <v>584</v>
      </c>
      <c r="AL78" s="853"/>
      <c r="AM78" s="853"/>
      <c r="AN78" s="853"/>
      <c r="AO78" s="853"/>
      <c r="AP78" s="853">
        <v>482</v>
      </c>
      <c r="AQ78" s="853"/>
      <c r="AR78" s="853"/>
      <c r="AS78" s="853"/>
      <c r="AT78" s="853"/>
      <c r="AU78" s="853">
        <v>3</v>
      </c>
      <c r="AV78" s="853"/>
      <c r="AW78" s="853"/>
      <c r="AX78" s="853"/>
      <c r="AY78" s="853"/>
      <c r="AZ78" s="899" t="s">
        <v>585</v>
      </c>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384</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9795</v>
      </c>
      <c r="AG88" s="864"/>
      <c r="AH88" s="864"/>
      <c r="AI88" s="864"/>
      <c r="AJ88" s="864"/>
      <c r="AK88" s="861"/>
      <c r="AL88" s="861"/>
      <c r="AM88" s="861"/>
      <c r="AN88" s="861"/>
      <c r="AO88" s="861"/>
      <c r="AP88" s="864">
        <v>1456</v>
      </c>
      <c r="AQ88" s="864"/>
      <c r="AR88" s="864"/>
      <c r="AS88" s="864"/>
      <c r="AT88" s="864"/>
      <c r="AU88" s="864">
        <v>61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94</v>
      </c>
      <c r="CS102" s="872"/>
      <c r="CT102" s="872"/>
      <c r="CU102" s="872"/>
      <c r="CV102" s="915"/>
      <c r="CW102" s="914" t="s">
        <v>593</v>
      </c>
      <c r="CX102" s="872"/>
      <c r="CY102" s="872"/>
      <c r="CZ102" s="872"/>
      <c r="DA102" s="915"/>
      <c r="DB102" s="914" t="s">
        <v>588</v>
      </c>
      <c r="DC102" s="872"/>
      <c r="DD102" s="872"/>
      <c r="DE102" s="872"/>
      <c r="DF102" s="915"/>
      <c r="DG102" s="914" t="s">
        <v>568</v>
      </c>
      <c r="DH102" s="872"/>
      <c r="DI102" s="872"/>
      <c r="DJ102" s="872"/>
      <c r="DK102" s="915"/>
      <c r="DL102" s="914" t="s">
        <v>568</v>
      </c>
      <c r="DM102" s="872"/>
      <c r="DN102" s="872"/>
      <c r="DO102" s="872"/>
      <c r="DP102" s="915"/>
      <c r="DQ102" s="914" t="s">
        <v>588</v>
      </c>
      <c r="DR102" s="872"/>
      <c r="DS102" s="872"/>
      <c r="DT102" s="872"/>
      <c r="DU102" s="915"/>
      <c r="DV102" s="938" t="s">
        <v>594</v>
      </c>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302</v>
      </c>
      <c r="AG109" s="917"/>
      <c r="AH109" s="917"/>
      <c r="AI109" s="917"/>
      <c r="AJ109" s="918"/>
      <c r="AK109" s="916" t="s">
        <v>301</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302</v>
      </c>
      <c r="BW109" s="917"/>
      <c r="BX109" s="917"/>
      <c r="BY109" s="917"/>
      <c r="BZ109" s="918"/>
      <c r="CA109" s="916" t="s">
        <v>301</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302</v>
      </c>
      <c r="DM109" s="917"/>
      <c r="DN109" s="917"/>
      <c r="DO109" s="917"/>
      <c r="DP109" s="918"/>
      <c r="DQ109" s="916" t="s">
        <v>301</v>
      </c>
      <c r="DR109" s="917"/>
      <c r="DS109" s="917"/>
      <c r="DT109" s="917"/>
      <c r="DU109" s="918"/>
      <c r="DV109" s="916" t="s">
        <v>424</v>
      </c>
      <c r="DW109" s="917"/>
      <c r="DX109" s="917"/>
      <c r="DY109" s="917"/>
      <c r="DZ109" s="919"/>
    </row>
    <row r="110" spans="1:131" s="226" customFormat="1" ht="26.25" customHeight="1" x14ac:dyDescent="0.15">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333804</v>
      </c>
      <c r="AB110" s="924"/>
      <c r="AC110" s="924"/>
      <c r="AD110" s="924"/>
      <c r="AE110" s="925"/>
      <c r="AF110" s="926">
        <v>306270</v>
      </c>
      <c r="AG110" s="924"/>
      <c r="AH110" s="924"/>
      <c r="AI110" s="924"/>
      <c r="AJ110" s="925"/>
      <c r="AK110" s="926">
        <v>372149</v>
      </c>
      <c r="AL110" s="924"/>
      <c r="AM110" s="924"/>
      <c r="AN110" s="924"/>
      <c r="AO110" s="925"/>
      <c r="AP110" s="927">
        <v>21.2</v>
      </c>
      <c r="AQ110" s="928"/>
      <c r="AR110" s="928"/>
      <c r="AS110" s="928"/>
      <c r="AT110" s="929"/>
      <c r="AU110" s="930" t="s">
        <v>67</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3591232</v>
      </c>
      <c r="BR110" s="959"/>
      <c r="BS110" s="959"/>
      <c r="BT110" s="959"/>
      <c r="BU110" s="959"/>
      <c r="BV110" s="959">
        <v>4043294</v>
      </c>
      <c r="BW110" s="959"/>
      <c r="BX110" s="959"/>
      <c r="BY110" s="959"/>
      <c r="BZ110" s="959"/>
      <c r="CA110" s="959">
        <v>4315369</v>
      </c>
      <c r="CB110" s="959"/>
      <c r="CC110" s="959"/>
      <c r="CD110" s="959"/>
      <c r="CE110" s="959"/>
      <c r="CF110" s="973">
        <v>245.8</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404</v>
      </c>
      <c r="DH110" s="959"/>
      <c r="DI110" s="959"/>
      <c r="DJ110" s="959"/>
      <c r="DK110" s="959"/>
      <c r="DL110" s="959" t="s">
        <v>404</v>
      </c>
      <c r="DM110" s="959"/>
      <c r="DN110" s="959"/>
      <c r="DO110" s="959"/>
      <c r="DP110" s="959"/>
      <c r="DQ110" s="959" t="s">
        <v>404</v>
      </c>
      <c r="DR110" s="959"/>
      <c r="DS110" s="959"/>
      <c r="DT110" s="959"/>
      <c r="DU110" s="959"/>
      <c r="DV110" s="960" t="s">
        <v>404</v>
      </c>
      <c r="DW110" s="960"/>
      <c r="DX110" s="960"/>
      <c r="DY110" s="960"/>
      <c r="DZ110" s="961"/>
    </row>
    <row r="111" spans="1:131" s="226" customFormat="1" ht="26.25" customHeight="1" x14ac:dyDescent="0.15">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404</v>
      </c>
      <c r="AB111" s="966"/>
      <c r="AC111" s="966"/>
      <c r="AD111" s="966"/>
      <c r="AE111" s="967"/>
      <c r="AF111" s="968" t="s">
        <v>122</v>
      </c>
      <c r="AG111" s="966"/>
      <c r="AH111" s="966"/>
      <c r="AI111" s="966"/>
      <c r="AJ111" s="967"/>
      <c r="AK111" s="968" t="s">
        <v>404</v>
      </c>
      <c r="AL111" s="966"/>
      <c r="AM111" s="966"/>
      <c r="AN111" s="966"/>
      <c r="AO111" s="967"/>
      <c r="AP111" s="969" t="s">
        <v>404</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38936</v>
      </c>
      <c r="BR111" s="952"/>
      <c r="BS111" s="952"/>
      <c r="BT111" s="952"/>
      <c r="BU111" s="952"/>
      <c r="BV111" s="952">
        <v>33064</v>
      </c>
      <c r="BW111" s="952"/>
      <c r="BX111" s="952"/>
      <c r="BY111" s="952"/>
      <c r="BZ111" s="952"/>
      <c r="CA111" s="952">
        <v>27191</v>
      </c>
      <c r="CB111" s="952"/>
      <c r="CC111" s="952"/>
      <c r="CD111" s="952"/>
      <c r="CE111" s="952"/>
      <c r="CF111" s="946">
        <v>1.5</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404</v>
      </c>
      <c r="DM111" s="952"/>
      <c r="DN111" s="952"/>
      <c r="DO111" s="952"/>
      <c r="DP111" s="952"/>
      <c r="DQ111" s="952" t="s">
        <v>122</v>
      </c>
      <c r="DR111" s="952"/>
      <c r="DS111" s="952"/>
      <c r="DT111" s="952"/>
      <c r="DU111" s="952"/>
      <c r="DV111" s="953" t="s">
        <v>122</v>
      </c>
      <c r="DW111" s="953"/>
      <c r="DX111" s="953"/>
      <c r="DY111" s="953"/>
      <c r="DZ111" s="954"/>
    </row>
    <row r="112" spans="1:131" s="226" customFormat="1" ht="26.25" customHeight="1" x14ac:dyDescent="0.15">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404</v>
      </c>
      <c r="AL112" s="991"/>
      <c r="AM112" s="991"/>
      <c r="AN112" s="991"/>
      <c r="AO112" s="992"/>
      <c r="AP112" s="994" t="s">
        <v>404</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v>63613</v>
      </c>
      <c r="BR112" s="952"/>
      <c r="BS112" s="952"/>
      <c r="BT112" s="952"/>
      <c r="BU112" s="952"/>
      <c r="BV112" s="952">
        <v>60971</v>
      </c>
      <c r="BW112" s="952"/>
      <c r="BX112" s="952"/>
      <c r="BY112" s="952"/>
      <c r="BZ112" s="952"/>
      <c r="CA112" s="952">
        <v>59649</v>
      </c>
      <c r="CB112" s="952"/>
      <c r="CC112" s="952"/>
      <c r="CD112" s="952"/>
      <c r="CE112" s="952"/>
      <c r="CF112" s="946">
        <v>3.4</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404</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x14ac:dyDescent="0.15">
      <c r="A113" s="986"/>
      <c r="B113" s="987"/>
      <c r="C113" s="982" t="s">
        <v>437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8865</v>
      </c>
      <c r="AB113" s="966"/>
      <c r="AC113" s="966"/>
      <c r="AD113" s="966"/>
      <c r="AE113" s="967"/>
      <c r="AF113" s="968">
        <v>9522</v>
      </c>
      <c r="AG113" s="966"/>
      <c r="AH113" s="966"/>
      <c r="AI113" s="966"/>
      <c r="AJ113" s="967"/>
      <c r="AK113" s="968">
        <v>12007</v>
      </c>
      <c r="AL113" s="966"/>
      <c r="AM113" s="966"/>
      <c r="AN113" s="966"/>
      <c r="AO113" s="967"/>
      <c r="AP113" s="969">
        <v>0.7</v>
      </c>
      <c r="AQ113" s="970"/>
      <c r="AR113" s="970"/>
      <c r="AS113" s="970"/>
      <c r="AT113" s="971"/>
      <c r="AU113" s="932"/>
      <c r="AV113" s="933"/>
      <c r="AW113" s="933"/>
      <c r="AX113" s="933"/>
      <c r="AY113" s="933"/>
      <c r="AZ113" s="981" t="s">
        <v>438</v>
      </c>
      <c r="BA113" s="982"/>
      <c r="BB113" s="982"/>
      <c r="BC113" s="982"/>
      <c r="BD113" s="982"/>
      <c r="BE113" s="982"/>
      <c r="BF113" s="982"/>
      <c r="BG113" s="982"/>
      <c r="BH113" s="982"/>
      <c r="BI113" s="982"/>
      <c r="BJ113" s="982"/>
      <c r="BK113" s="982"/>
      <c r="BL113" s="982"/>
      <c r="BM113" s="982"/>
      <c r="BN113" s="982"/>
      <c r="BO113" s="982"/>
      <c r="BP113" s="983"/>
      <c r="BQ113" s="951">
        <v>42868</v>
      </c>
      <c r="BR113" s="952"/>
      <c r="BS113" s="952"/>
      <c r="BT113" s="952"/>
      <c r="BU113" s="952"/>
      <c r="BV113" s="952">
        <v>66153</v>
      </c>
      <c r="BW113" s="952"/>
      <c r="BX113" s="952"/>
      <c r="BY113" s="952"/>
      <c r="BZ113" s="952"/>
      <c r="CA113" s="952">
        <v>61457</v>
      </c>
      <c r="CB113" s="952"/>
      <c r="CC113" s="952"/>
      <c r="CD113" s="952"/>
      <c r="CE113" s="952"/>
      <c r="CF113" s="946">
        <v>3.5</v>
      </c>
      <c r="CG113" s="947"/>
      <c r="CH113" s="947"/>
      <c r="CI113" s="947"/>
      <c r="CJ113" s="947"/>
      <c r="CK113" s="977"/>
      <c r="CL113" s="978"/>
      <c r="CM113" s="948" t="s">
        <v>439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38936</v>
      </c>
      <c r="DH113" s="991"/>
      <c r="DI113" s="991"/>
      <c r="DJ113" s="991"/>
      <c r="DK113" s="992"/>
      <c r="DL113" s="993">
        <v>33064</v>
      </c>
      <c r="DM113" s="991"/>
      <c r="DN113" s="991"/>
      <c r="DO113" s="991"/>
      <c r="DP113" s="992"/>
      <c r="DQ113" s="993">
        <v>27191</v>
      </c>
      <c r="DR113" s="991"/>
      <c r="DS113" s="991"/>
      <c r="DT113" s="991"/>
      <c r="DU113" s="992"/>
      <c r="DV113" s="994">
        <v>1.5</v>
      </c>
      <c r="DW113" s="995"/>
      <c r="DX113" s="995"/>
      <c r="DY113" s="995"/>
      <c r="DZ113" s="996"/>
    </row>
    <row r="114" spans="1:130" s="226" customFormat="1" ht="26.25" customHeight="1" x14ac:dyDescent="0.15">
      <c r="A114" s="986"/>
      <c r="B114" s="987"/>
      <c r="C114" s="982" t="s">
        <v>440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3032</v>
      </c>
      <c r="AB114" s="991"/>
      <c r="AC114" s="991"/>
      <c r="AD114" s="991"/>
      <c r="AE114" s="992"/>
      <c r="AF114" s="993">
        <v>3483</v>
      </c>
      <c r="AG114" s="991"/>
      <c r="AH114" s="991"/>
      <c r="AI114" s="991"/>
      <c r="AJ114" s="992"/>
      <c r="AK114" s="993">
        <v>3479</v>
      </c>
      <c r="AL114" s="991"/>
      <c r="AM114" s="991"/>
      <c r="AN114" s="991"/>
      <c r="AO114" s="992"/>
      <c r="AP114" s="994">
        <v>0.2</v>
      </c>
      <c r="AQ114" s="995"/>
      <c r="AR114" s="995"/>
      <c r="AS114" s="995"/>
      <c r="AT114" s="996"/>
      <c r="AU114" s="932"/>
      <c r="AV114" s="933"/>
      <c r="AW114" s="933"/>
      <c r="AX114" s="933"/>
      <c r="AY114" s="933"/>
      <c r="AZ114" s="981" t="s">
        <v>441</v>
      </c>
      <c r="BA114" s="982"/>
      <c r="BB114" s="982"/>
      <c r="BC114" s="982"/>
      <c r="BD114" s="982"/>
      <c r="BE114" s="982"/>
      <c r="BF114" s="982"/>
      <c r="BG114" s="982"/>
      <c r="BH114" s="982"/>
      <c r="BI114" s="982"/>
      <c r="BJ114" s="982"/>
      <c r="BK114" s="982"/>
      <c r="BL114" s="982"/>
      <c r="BM114" s="982"/>
      <c r="BN114" s="982"/>
      <c r="BO114" s="982"/>
      <c r="BP114" s="983"/>
      <c r="BQ114" s="951">
        <v>741732</v>
      </c>
      <c r="BR114" s="952"/>
      <c r="BS114" s="952"/>
      <c r="BT114" s="952"/>
      <c r="BU114" s="952"/>
      <c r="BV114" s="952">
        <v>760297</v>
      </c>
      <c r="BW114" s="952"/>
      <c r="BX114" s="952"/>
      <c r="BY114" s="952"/>
      <c r="BZ114" s="952"/>
      <c r="CA114" s="952">
        <v>749211</v>
      </c>
      <c r="CB114" s="952"/>
      <c r="CC114" s="952"/>
      <c r="CD114" s="952"/>
      <c r="CE114" s="952"/>
      <c r="CF114" s="946">
        <v>42.7</v>
      </c>
      <c r="CG114" s="947"/>
      <c r="CH114" s="947"/>
      <c r="CI114" s="947"/>
      <c r="CJ114" s="947"/>
      <c r="CK114" s="977"/>
      <c r="CL114" s="978"/>
      <c r="CM114" s="948" t="s">
        <v>442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122</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x14ac:dyDescent="0.15">
      <c r="A115" s="986"/>
      <c r="B115" s="987"/>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5873</v>
      </c>
      <c r="AB115" s="966"/>
      <c r="AC115" s="966"/>
      <c r="AD115" s="966"/>
      <c r="AE115" s="967"/>
      <c r="AF115" s="968">
        <v>5873</v>
      </c>
      <c r="AG115" s="966"/>
      <c r="AH115" s="966"/>
      <c r="AI115" s="966"/>
      <c r="AJ115" s="967"/>
      <c r="AK115" s="968">
        <v>5873</v>
      </c>
      <c r="AL115" s="966"/>
      <c r="AM115" s="966"/>
      <c r="AN115" s="966"/>
      <c r="AO115" s="967"/>
      <c r="AP115" s="969">
        <v>0.3</v>
      </c>
      <c r="AQ115" s="970"/>
      <c r="AR115" s="970"/>
      <c r="AS115" s="970"/>
      <c r="AT115" s="971"/>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t="s">
        <v>404</v>
      </c>
      <c r="BR115" s="952"/>
      <c r="BS115" s="952"/>
      <c r="BT115" s="952"/>
      <c r="BU115" s="952"/>
      <c r="BV115" s="952" t="s">
        <v>404</v>
      </c>
      <c r="BW115" s="952"/>
      <c r="BX115" s="952"/>
      <c r="BY115" s="952"/>
      <c r="BZ115" s="952"/>
      <c r="CA115" s="952" t="s">
        <v>122</v>
      </c>
      <c r="CB115" s="952"/>
      <c r="CC115" s="952"/>
      <c r="CD115" s="952"/>
      <c r="CE115" s="952"/>
      <c r="CF115" s="946" t="s">
        <v>404</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404</v>
      </c>
      <c r="DH115" s="991"/>
      <c r="DI115" s="991"/>
      <c r="DJ115" s="991"/>
      <c r="DK115" s="992"/>
      <c r="DL115" s="993" t="s">
        <v>404</v>
      </c>
      <c r="DM115" s="991"/>
      <c r="DN115" s="991"/>
      <c r="DO115" s="991"/>
      <c r="DP115" s="992"/>
      <c r="DQ115" s="993" t="s">
        <v>404</v>
      </c>
      <c r="DR115" s="991"/>
      <c r="DS115" s="991"/>
      <c r="DT115" s="991"/>
      <c r="DU115" s="992"/>
      <c r="DV115" s="994" t="s">
        <v>404</v>
      </c>
      <c r="DW115" s="995"/>
      <c r="DX115" s="995"/>
      <c r="DY115" s="995"/>
      <c r="DZ115" s="996"/>
    </row>
    <row r="116" spans="1:130" s="226" customFormat="1" ht="26.25" customHeight="1" x14ac:dyDescent="0.15">
      <c r="A116" s="988"/>
      <c r="B116" s="989"/>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404</v>
      </c>
      <c r="AG116" s="991"/>
      <c r="AH116" s="991"/>
      <c r="AI116" s="991"/>
      <c r="AJ116" s="992"/>
      <c r="AK116" s="993" t="s">
        <v>404</v>
      </c>
      <c r="AL116" s="991"/>
      <c r="AM116" s="991"/>
      <c r="AN116" s="991"/>
      <c r="AO116" s="992"/>
      <c r="AP116" s="994" t="s">
        <v>404</v>
      </c>
      <c r="AQ116" s="995"/>
      <c r="AR116" s="995"/>
      <c r="AS116" s="995"/>
      <c r="AT116" s="996"/>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404</v>
      </c>
      <c r="BW116" s="952"/>
      <c r="BX116" s="952"/>
      <c r="BY116" s="952"/>
      <c r="BZ116" s="952"/>
      <c r="CA116" s="952" t="s">
        <v>404</v>
      </c>
      <c r="CB116" s="952"/>
      <c r="CC116" s="952"/>
      <c r="CD116" s="952"/>
      <c r="CE116" s="952"/>
      <c r="CF116" s="946" t="s">
        <v>122</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404</v>
      </c>
      <c r="DH116" s="991"/>
      <c r="DI116" s="991"/>
      <c r="DJ116" s="991"/>
      <c r="DK116" s="992"/>
      <c r="DL116" s="993" t="s">
        <v>404</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351574</v>
      </c>
      <c r="AB117" s="1009"/>
      <c r="AC117" s="1009"/>
      <c r="AD117" s="1009"/>
      <c r="AE117" s="1010"/>
      <c r="AF117" s="1011">
        <v>325148</v>
      </c>
      <c r="AG117" s="1009"/>
      <c r="AH117" s="1009"/>
      <c r="AI117" s="1009"/>
      <c r="AJ117" s="1010"/>
      <c r="AK117" s="1011">
        <v>393508</v>
      </c>
      <c r="AL117" s="1009"/>
      <c r="AM117" s="1009"/>
      <c r="AN117" s="1009"/>
      <c r="AO117" s="1010"/>
      <c r="AP117" s="1012"/>
      <c r="AQ117" s="1013"/>
      <c r="AR117" s="1013"/>
      <c r="AS117" s="1013"/>
      <c r="AT117" s="1014"/>
      <c r="AU117" s="932"/>
      <c r="AV117" s="933"/>
      <c r="AW117" s="933"/>
      <c r="AX117" s="933"/>
      <c r="AY117" s="933"/>
      <c r="AZ117" s="999" t="s">
        <v>450</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122</v>
      </c>
      <c r="BW117" s="952"/>
      <c r="BX117" s="952"/>
      <c r="BY117" s="952"/>
      <c r="BZ117" s="952"/>
      <c r="CA117" s="952" t="s">
        <v>404</v>
      </c>
      <c r="CB117" s="952"/>
      <c r="CC117" s="952"/>
      <c r="CD117" s="952"/>
      <c r="CE117" s="952"/>
      <c r="CF117" s="946" t="s">
        <v>404</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x14ac:dyDescent="0.15">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302</v>
      </c>
      <c r="AG118" s="917"/>
      <c r="AH118" s="917"/>
      <c r="AI118" s="917"/>
      <c r="AJ118" s="918"/>
      <c r="AK118" s="916" t="s">
        <v>301</v>
      </c>
      <c r="AL118" s="917"/>
      <c r="AM118" s="917"/>
      <c r="AN118" s="917"/>
      <c r="AO118" s="918"/>
      <c r="AP118" s="1003" t="s">
        <v>424</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404</v>
      </c>
      <c r="BW118" s="1030"/>
      <c r="BX118" s="1030"/>
      <c r="BY118" s="1030"/>
      <c r="BZ118" s="1030"/>
      <c r="CA118" s="1030" t="s">
        <v>404</v>
      </c>
      <c r="CB118" s="1030"/>
      <c r="CC118" s="1030"/>
      <c r="CD118" s="1030"/>
      <c r="CE118" s="1030"/>
      <c r="CF118" s="946" t="s">
        <v>122</v>
      </c>
      <c r="CG118" s="947"/>
      <c r="CH118" s="947"/>
      <c r="CI118" s="947"/>
      <c r="CJ118" s="947"/>
      <c r="CK118" s="977"/>
      <c r="CL118" s="978"/>
      <c r="CM118" s="948" t="s">
        <v>453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x14ac:dyDescent="0.15">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404</v>
      </c>
      <c r="AL119" s="924"/>
      <c r="AM119" s="924"/>
      <c r="AN119" s="924"/>
      <c r="AO119" s="925"/>
      <c r="AP119" s="927" t="s">
        <v>404</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454</v>
      </c>
      <c r="BP119" s="1038"/>
      <c r="BQ119" s="1029">
        <v>4478381</v>
      </c>
      <c r="BR119" s="1030"/>
      <c r="BS119" s="1030"/>
      <c r="BT119" s="1030"/>
      <c r="BU119" s="1030"/>
      <c r="BV119" s="1030">
        <v>4963779</v>
      </c>
      <c r="BW119" s="1030"/>
      <c r="BX119" s="1030"/>
      <c r="BY119" s="1030"/>
      <c r="BZ119" s="1030"/>
      <c r="CA119" s="1030">
        <v>5212877</v>
      </c>
      <c r="CB119" s="1030"/>
      <c r="CC119" s="1030"/>
      <c r="CD119" s="1030"/>
      <c r="CE119" s="1030"/>
      <c r="CF119" s="1031"/>
      <c r="CG119" s="1032"/>
      <c r="CH119" s="1032"/>
      <c r="CI119" s="1032"/>
      <c r="CJ119" s="1033"/>
      <c r="CK119" s="979"/>
      <c r="CL119" s="980"/>
      <c r="CM119" s="1034" t="s">
        <v>455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404</v>
      </c>
      <c r="DH119" s="1016"/>
      <c r="DI119" s="1016"/>
      <c r="DJ119" s="1016"/>
      <c r="DK119" s="1017"/>
      <c r="DL119" s="1015" t="s">
        <v>404</v>
      </c>
      <c r="DM119" s="1016"/>
      <c r="DN119" s="1016"/>
      <c r="DO119" s="1016"/>
      <c r="DP119" s="1017"/>
      <c r="DQ119" s="1015" t="s">
        <v>404</v>
      </c>
      <c r="DR119" s="1016"/>
      <c r="DS119" s="1016"/>
      <c r="DT119" s="1016"/>
      <c r="DU119" s="1017"/>
      <c r="DV119" s="1018" t="s">
        <v>122</v>
      </c>
      <c r="DW119" s="1019"/>
      <c r="DX119" s="1019"/>
      <c r="DY119" s="1019"/>
      <c r="DZ119" s="1020"/>
    </row>
    <row r="120" spans="1:130" s="226" customFormat="1" ht="26.25" customHeight="1" x14ac:dyDescent="0.15">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404</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456</v>
      </c>
      <c r="AV120" s="1022"/>
      <c r="AW120" s="1022"/>
      <c r="AX120" s="1022"/>
      <c r="AY120" s="1023"/>
      <c r="AZ120" s="972" t="s">
        <v>457</v>
      </c>
      <c r="BA120" s="921"/>
      <c r="BB120" s="921"/>
      <c r="BC120" s="921"/>
      <c r="BD120" s="921"/>
      <c r="BE120" s="921"/>
      <c r="BF120" s="921"/>
      <c r="BG120" s="921"/>
      <c r="BH120" s="921"/>
      <c r="BI120" s="921"/>
      <c r="BJ120" s="921"/>
      <c r="BK120" s="921"/>
      <c r="BL120" s="921"/>
      <c r="BM120" s="921"/>
      <c r="BN120" s="921"/>
      <c r="BO120" s="921"/>
      <c r="BP120" s="922"/>
      <c r="BQ120" s="958">
        <v>1478396</v>
      </c>
      <c r="BR120" s="959"/>
      <c r="BS120" s="959"/>
      <c r="BT120" s="959"/>
      <c r="BU120" s="959"/>
      <c r="BV120" s="959">
        <v>1654035</v>
      </c>
      <c r="BW120" s="959"/>
      <c r="BX120" s="959"/>
      <c r="BY120" s="959"/>
      <c r="BZ120" s="959"/>
      <c r="CA120" s="959">
        <v>1655660</v>
      </c>
      <c r="CB120" s="959"/>
      <c r="CC120" s="959"/>
      <c r="CD120" s="959"/>
      <c r="CE120" s="959"/>
      <c r="CF120" s="973">
        <v>94.3</v>
      </c>
      <c r="CG120" s="974"/>
      <c r="CH120" s="974"/>
      <c r="CI120" s="974"/>
      <c r="CJ120" s="974"/>
      <c r="CK120" s="1039" t="s">
        <v>458</v>
      </c>
      <c r="CL120" s="1040"/>
      <c r="CM120" s="1040"/>
      <c r="CN120" s="1040"/>
      <c r="CO120" s="1041"/>
      <c r="CP120" s="1047" t="s">
        <v>459</v>
      </c>
      <c r="CQ120" s="1048"/>
      <c r="CR120" s="1048"/>
      <c r="CS120" s="1048"/>
      <c r="CT120" s="1048"/>
      <c r="CU120" s="1048"/>
      <c r="CV120" s="1048"/>
      <c r="CW120" s="1048"/>
      <c r="CX120" s="1048"/>
      <c r="CY120" s="1048"/>
      <c r="CZ120" s="1048"/>
      <c r="DA120" s="1048"/>
      <c r="DB120" s="1048"/>
      <c r="DC120" s="1048"/>
      <c r="DD120" s="1048"/>
      <c r="DE120" s="1048"/>
      <c r="DF120" s="1049"/>
      <c r="DG120" s="958">
        <v>63613</v>
      </c>
      <c r="DH120" s="959"/>
      <c r="DI120" s="959"/>
      <c r="DJ120" s="959"/>
      <c r="DK120" s="959"/>
      <c r="DL120" s="959">
        <v>60971</v>
      </c>
      <c r="DM120" s="959"/>
      <c r="DN120" s="959"/>
      <c r="DO120" s="959"/>
      <c r="DP120" s="959"/>
      <c r="DQ120" s="959">
        <v>59649</v>
      </c>
      <c r="DR120" s="959"/>
      <c r="DS120" s="959"/>
      <c r="DT120" s="959"/>
      <c r="DU120" s="959"/>
      <c r="DV120" s="960">
        <v>3.4</v>
      </c>
      <c r="DW120" s="960"/>
      <c r="DX120" s="960"/>
      <c r="DY120" s="960"/>
      <c r="DZ120" s="961"/>
    </row>
    <row r="121" spans="1:130" s="226" customFormat="1" ht="26.25" customHeight="1" x14ac:dyDescent="0.15">
      <c r="A121" s="1091"/>
      <c r="B121" s="978"/>
      <c r="C121" s="999" t="s">
        <v>460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5873</v>
      </c>
      <c r="AB121" s="991"/>
      <c r="AC121" s="991"/>
      <c r="AD121" s="991"/>
      <c r="AE121" s="992"/>
      <c r="AF121" s="993">
        <v>5873</v>
      </c>
      <c r="AG121" s="991"/>
      <c r="AH121" s="991"/>
      <c r="AI121" s="991"/>
      <c r="AJ121" s="992"/>
      <c r="AK121" s="993">
        <v>5873</v>
      </c>
      <c r="AL121" s="991"/>
      <c r="AM121" s="991"/>
      <c r="AN121" s="991"/>
      <c r="AO121" s="992"/>
      <c r="AP121" s="994">
        <v>0.3</v>
      </c>
      <c r="AQ121" s="995"/>
      <c r="AR121" s="995"/>
      <c r="AS121" s="995"/>
      <c r="AT121" s="996"/>
      <c r="AU121" s="1024"/>
      <c r="AV121" s="1025"/>
      <c r="AW121" s="1025"/>
      <c r="AX121" s="1025"/>
      <c r="AY121" s="1026"/>
      <c r="AZ121" s="981" t="s">
        <v>461</v>
      </c>
      <c r="BA121" s="982"/>
      <c r="BB121" s="982"/>
      <c r="BC121" s="982"/>
      <c r="BD121" s="982"/>
      <c r="BE121" s="982"/>
      <c r="BF121" s="982"/>
      <c r="BG121" s="982"/>
      <c r="BH121" s="982"/>
      <c r="BI121" s="982"/>
      <c r="BJ121" s="982"/>
      <c r="BK121" s="982"/>
      <c r="BL121" s="982"/>
      <c r="BM121" s="982"/>
      <c r="BN121" s="982"/>
      <c r="BO121" s="982"/>
      <c r="BP121" s="983"/>
      <c r="BQ121" s="951">
        <v>5430</v>
      </c>
      <c r="BR121" s="952"/>
      <c r="BS121" s="952"/>
      <c r="BT121" s="952"/>
      <c r="BU121" s="952"/>
      <c r="BV121" s="952">
        <v>5123</v>
      </c>
      <c r="BW121" s="952"/>
      <c r="BX121" s="952"/>
      <c r="BY121" s="952"/>
      <c r="BZ121" s="952"/>
      <c r="CA121" s="952">
        <v>71054</v>
      </c>
      <c r="CB121" s="952"/>
      <c r="CC121" s="952"/>
      <c r="CD121" s="952"/>
      <c r="CE121" s="952"/>
      <c r="CF121" s="946">
        <v>4</v>
      </c>
      <c r="CG121" s="947"/>
      <c r="CH121" s="947"/>
      <c r="CI121" s="947"/>
      <c r="CJ121" s="947"/>
      <c r="CK121" s="1042"/>
      <c r="CL121" s="1043"/>
      <c r="CM121" s="1043"/>
      <c r="CN121" s="1043"/>
      <c r="CO121" s="1044"/>
      <c r="CP121" s="1052" t="s">
        <v>462</v>
      </c>
      <c r="CQ121" s="1053"/>
      <c r="CR121" s="1053"/>
      <c r="CS121" s="1053"/>
      <c r="CT121" s="1053"/>
      <c r="CU121" s="1053"/>
      <c r="CV121" s="1053"/>
      <c r="CW121" s="1053"/>
      <c r="CX121" s="1053"/>
      <c r="CY121" s="1053"/>
      <c r="CZ121" s="1053"/>
      <c r="DA121" s="1053"/>
      <c r="DB121" s="1053"/>
      <c r="DC121" s="1053"/>
      <c r="DD121" s="1053"/>
      <c r="DE121" s="1053"/>
      <c r="DF121" s="1054"/>
      <c r="DG121" s="951" t="s">
        <v>404</v>
      </c>
      <c r="DH121" s="952"/>
      <c r="DI121" s="952"/>
      <c r="DJ121" s="952"/>
      <c r="DK121" s="952"/>
      <c r="DL121" s="952" t="s">
        <v>122</v>
      </c>
      <c r="DM121" s="952"/>
      <c r="DN121" s="952"/>
      <c r="DO121" s="952"/>
      <c r="DP121" s="952"/>
      <c r="DQ121" s="952" t="s">
        <v>122</v>
      </c>
      <c r="DR121" s="952"/>
      <c r="DS121" s="952"/>
      <c r="DT121" s="952"/>
      <c r="DU121" s="952"/>
      <c r="DV121" s="953" t="s">
        <v>122</v>
      </c>
      <c r="DW121" s="953"/>
      <c r="DX121" s="953"/>
      <c r="DY121" s="953"/>
      <c r="DZ121" s="954"/>
    </row>
    <row r="122" spans="1:130" s="226" customFormat="1" ht="26.25" customHeight="1" x14ac:dyDescent="0.15">
      <c r="A122" s="1091"/>
      <c r="B122" s="978"/>
      <c r="C122" s="948" t="s">
        <v>442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404</v>
      </c>
      <c r="AL122" s="991"/>
      <c r="AM122" s="991"/>
      <c r="AN122" s="991"/>
      <c r="AO122" s="992"/>
      <c r="AP122" s="994" t="s">
        <v>404</v>
      </c>
      <c r="AQ122" s="995"/>
      <c r="AR122" s="995"/>
      <c r="AS122" s="995"/>
      <c r="AT122" s="996"/>
      <c r="AU122" s="1024"/>
      <c r="AV122" s="1025"/>
      <c r="AW122" s="1025"/>
      <c r="AX122" s="1025"/>
      <c r="AY122" s="1026"/>
      <c r="AZ122" s="1006" t="s">
        <v>463</v>
      </c>
      <c r="BA122" s="997"/>
      <c r="BB122" s="997"/>
      <c r="BC122" s="997"/>
      <c r="BD122" s="997"/>
      <c r="BE122" s="997"/>
      <c r="BF122" s="997"/>
      <c r="BG122" s="997"/>
      <c r="BH122" s="997"/>
      <c r="BI122" s="997"/>
      <c r="BJ122" s="997"/>
      <c r="BK122" s="997"/>
      <c r="BL122" s="997"/>
      <c r="BM122" s="997"/>
      <c r="BN122" s="997"/>
      <c r="BO122" s="997"/>
      <c r="BP122" s="998"/>
      <c r="BQ122" s="1029">
        <v>2999522</v>
      </c>
      <c r="BR122" s="1030"/>
      <c r="BS122" s="1030"/>
      <c r="BT122" s="1030"/>
      <c r="BU122" s="1030"/>
      <c r="BV122" s="1030">
        <v>3312269</v>
      </c>
      <c r="BW122" s="1030"/>
      <c r="BX122" s="1030"/>
      <c r="BY122" s="1030"/>
      <c r="BZ122" s="1030"/>
      <c r="CA122" s="1030">
        <v>3491441</v>
      </c>
      <c r="CB122" s="1030"/>
      <c r="CC122" s="1030"/>
      <c r="CD122" s="1030"/>
      <c r="CE122" s="1030"/>
      <c r="CF122" s="1050">
        <v>198.9</v>
      </c>
      <c r="CG122" s="1051"/>
      <c r="CH122" s="1051"/>
      <c r="CI122" s="1051"/>
      <c r="CJ122" s="1051"/>
      <c r="CK122" s="1042"/>
      <c r="CL122" s="1043"/>
      <c r="CM122" s="1043"/>
      <c r="CN122" s="1043"/>
      <c r="CO122" s="1044"/>
      <c r="CP122" s="1052" t="s">
        <v>400</v>
      </c>
      <c r="CQ122" s="1053"/>
      <c r="CR122" s="1053"/>
      <c r="CS122" s="1053"/>
      <c r="CT122" s="1053"/>
      <c r="CU122" s="1053"/>
      <c r="CV122" s="1053"/>
      <c r="CW122" s="1053"/>
      <c r="CX122" s="1053"/>
      <c r="CY122" s="1053"/>
      <c r="CZ122" s="1053"/>
      <c r="DA122" s="1053"/>
      <c r="DB122" s="1053"/>
      <c r="DC122" s="1053"/>
      <c r="DD122" s="1053"/>
      <c r="DE122" s="1053"/>
      <c r="DF122" s="1054"/>
      <c r="DG122" s="951" t="s">
        <v>404</v>
      </c>
      <c r="DH122" s="952"/>
      <c r="DI122" s="952"/>
      <c r="DJ122" s="952"/>
      <c r="DK122" s="952"/>
      <c r="DL122" s="952" t="s">
        <v>122</v>
      </c>
      <c r="DM122" s="952"/>
      <c r="DN122" s="952"/>
      <c r="DO122" s="952"/>
      <c r="DP122" s="952"/>
      <c r="DQ122" s="952" t="s">
        <v>122</v>
      </c>
      <c r="DR122" s="952"/>
      <c r="DS122" s="952"/>
      <c r="DT122" s="952"/>
      <c r="DU122" s="952"/>
      <c r="DV122" s="953" t="s">
        <v>404</v>
      </c>
      <c r="DW122" s="953"/>
      <c r="DX122" s="953"/>
      <c r="DY122" s="953"/>
      <c r="DZ122" s="954"/>
    </row>
    <row r="123" spans="1:130" s="226" customFormat="1" ht="26.25" customHeight="1" x14ac:dyDescent="0.15">
      <c r="A123" s="1091"/>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122</v>
      </c>
      <c r="AB123" s="991"/>
      <c r="AC123" s="991"/>
      <c r="AD123" s="991"/>
      <c r="AE123" s="992"/>
      <c r="AF123" s="993" t="s">
        <v>404</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464</v>
      </c>
      <c r="BP123" s="1038"/>
      <c r="BQ123" s="1097">
        <v>4483348</v>
      </c>
      <c r="BR123" s="1098"/>
      <c r="BS123" s="1098"/>
      <c r="BT123" s="1098"/>
      <c r="BU123" s="1098"/>
      <c r="BV123" s="1098">
        <v>4971427</v>
      </c>
      <c r="BW123" s="1098"/>
      <c r="BX123" s="1098"/>
      <c r="BY123" s="1098"/>
      <c r="BZ123" s="1098"/>
      <c r="CA123" s="1098">
        <v>5218155</v>
      </c>
      <c r="CB123" s="1098"/>
      <c r="CC123" s="1098"/>
      <c r="CD123" s="1098"/>
      <c r="CE123" s="1098"/>
      <c r="CF123" s="1031"/>
      <c r="CG123" s="1032"/>
      <c r="CH123" s="1032"/>
      <c r="CI123" s="1032"/>
      <c r="CJ123" s="1033"/>
      <c r="CK123" s="1042"/>
      <c r="CL123" s="1043"/>
      <c r="CM123" s="1043"/>
      <c r="CN123" s="1043"/>
      <c r="CO123" s="1044"/>
      <c r="CP123" s="1052" t="s">
        <v>465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404</v>
      </c>
      <c r="DM123" s="991"/>
      <c r="DN123" s="991"/>
      <c r="DO123" s="991"/>
      <c r="DP123" s="992"/>
      <c r="DQ123" s="993" t="s">
        <v>404</v>
      </c>
      <c r="DR123" s="991"/>
      <c r="DS123" s="991"/>
      <c r="DT123" s="991"/>
      <c r="DU123" s="992"/>
      <c r="DV123" s="994" t="s">
        <v>122</v>
      </c>
      <c r="DW123" s="995"/>
      <c r="DX123" s="995"/>
      <c r="DY123" s="995"/>
      <c r="DZ123" s="996"/>
    </row>
    <row r="124" spans="1:130" s="226" customFormat="1" ht="26.25" customHeight="1" thickBot="1" x14ac:dyDescent="0.2">
      <c r="A124" s="1091"/>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404</v>
      </c>
      <c r="AG124" s="991"/>
      <c r="AH124" s="991"/>
      <c r="AI124" s="991"/>
      <c r="AJ124" s="992"/>
      <c r="AK124" s="993" t="s">
        <v>404</v>
      </c>
      <c r="AL124" s="991"/>
      <c r="AM124" s="991"/>
      <c r="AN124" s="991"/>
      <c r="AO124" s="992"/>
      <c r="AP124" s="994" t="s">
        <v>404</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404</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122</v>
      </c>
      <c r="DM124" s="1016"/>
      <c r="DN124" s="1016"/>
      <c r="DO124" s="1016"/>
      <c r="DP124" s="1017"/>
      <c r="DQ124" s="1015" t="s">
        <v>122</v>
      </c>
      <c r="DR124" s="1016"/>
      <c r="DS124" s="1016"/>
      <c r="DT124" s="1016"/>
      <c r="DU124" s="1017"/>
      <c r="DV124" s="1018" t="s">
        <v>122</v>
      </c>
      <c r="DW124" s="1019"/>
      <c r="DX124" s="1019"/>
      <c r="DY124" s="1019"/>
      <c r="DZ124" s="1020"/>
    </row>
    <row r="125" spans="1:130" s="226" customFormat="1" ht="26.25" customHeight="1" x14ac:dyDescent="0.15">
      <c r="A125" s="1091"/>
      <c r="B125" s="978"/>
      <c r="C125" s="948" t="s">
        <v>453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122</v>
      </c>
      <c r="DW125" s="960"/>
      <c r="DX125" s="960"/>
      <c r="DY125" s="960"/>
      <c r="DZ125" s="961"/>
    </row>
    <row r="126" spans="1:130" s="226" customFormat="1" ht="26.25" customHeight="1" thickBot="1" x14ac:dyDescent="0.2">
      <c r="A126" s="1091"/>
      <c r="B126" s="978"/>
      <c r="C126" s="948" t="s">
        <v>455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x14ac:dyDescent="0.15">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122</v>
      </c>
      <c r="AB127" s="991"/>
      <c r="AC127" s="991"/>
      <c r="AD127" s="991"/>
      <c r="AE127" s="992"/>
      <c r="AF127" s="993" t="s">
        <v>122</v>
      </c>
      <c r="AG127" s="991"/>
      <c r="AH127" s="991"/>
      <c r="AI127" s="991"/>
      <c r="AJ127" s="992"/>
      <c r="AK127" s="993" t="s">
        <v>122</v>
      </c>
      <c r="AL127" s="991"/>
      <c r="AM127" s="991"/>
      <c r="AN127" s="991"/>
      <c r="AO127" s="992"/>
      <c r="AP127" s="994" t="s">
        <v>122</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122</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x14ac:dyDescent="0.2">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6720</v>
      </c>
      <c r="AB128" s="1080"/>
      <c r="AC128" s="1080"/>
      <c r="AD128" s="1080"/>
      <c r="AE128" s="1081"/>
      <c r="AF128" s="1082">
        <v>7322</v>
      </c>
      <c r="AG128" s="1080"/>
      <c r="AH128" s="1080"/>
      <c r="AI128" s="1080"/>
      <c r="AJ128" s="1081"/>
      <c r="AK128" s="1082">
        <v>3367</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122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404</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2031655</v>
      </c>
      <c r="AB129" s="991"/>
      <c r="AC129" s="991"/>
      <c r="AD129" s="991"/>
      <c r="AE129" s="992"/>
      <c r="AF129" s="993">
        <v>2009481</v>
      </c>
      <c r="AG129" s="991"/>
      <c r="AH129" s="991"/>
      <c r="AI129" s="991"/>
      <c r="AJ129" s="992"/>
      <c r="AK129" s="993">
        <v>2062761</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484</v>
      </c>
      <c r="X130" s="1106"/>
      <c r="Y130" s="1106"/>
      <c r="Z130" s="1107"/>
      <c r="AA130" s="990">
        <v>254196</v>
      </c>
      <c r="AB130" s="991"/>
      <c r="AC130" s="991"/>
      <c r="AD130" s="991"/>
      <c r="AE130" s="992"/>
      <c r="AF130" s="993">
        <v>252071</v>
      </c>
      <c r="AG130" s="991"/>
      <c r="AH130" s="991"/>
      <c r="AI130" s="991"/>
      <c r="AJ130" s="992"/>
      <c r="AK130" s="993">
        <v>307382</v>
      </c>
      <c r="AL130" s="991"/>
      <c r="AM130" s="991"/>
      <c r="AN130" s="991"/>
      <c r="AO130" s="992"/>
      <c r="AP130" s="1108"/>
      <c r="AQ130" s="1109"/>
      <c r="AR130" s="1109"/>
      <c r="AS130" s="1109"/>
      <c r="AT130" s="1110"/>
      <c r="AU130" s="264"/>
      <c r="AV130" s="264"/>
      <c r="AW130" s="264"/>
      <c r="AX130" s="1099" t="s">
        <v>485</v>
      </c>
      <c r="AY130" s="982"/>
      <c r="AZ130" s="982"/>
      <c r="BA130" s="982"/>
      <c r="BB130" s="982"/>
      <c r="BC130" s="982"/>
      <c r="BD130" s="982"/>
      <c r="BE130" s="983"/>
      <c r="BF130" s="1136">
        <v>4.5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486</v>
      </c>
      <c r="X131" s="1144"/>
      <c r="Y131" s="1144"/>
      <c r="Z131" s="1145"/>
      <c r="AA131" s="1037">
        <v>1777459</v>
      </c>
      <c r="AB131" s="1016"/>
      <c r="AC131" s="1016"/>
      <c r="AD131" s="1016"/>
      <c r="AE131" s="1017"/>
      <c r="AF131" s="1015">
        <v>1757410</v>
      </c>
      <c r="AG131" s="1016"/>
      <c r="AH131" s="1016"/>
      <c r="AI131" s="1016"/>
      <c r="AJ131" s="1017"/>
      <c r="AK131" s="1015">
        <v>1755379</v>
      </c>
      <c r="AL131" s="1016"/>
      <c r="AM131" s="1016"/>
      <c r="AN131" s="1016"/>
      <c r="AO131" s="1017"/>
      <c r="AP131" s="1146"/>
      <c r="AQ131" s="1147"/>
      <c r="AR131" s="1147"/>
      <c r="AS131" s="1147"/>
      <c r="AT131" s="1148"/>
      <c r="AU131" s="264"/>
      <c r="AV131" s="264"/>
      <c r="AW131" s="264"/>
      <c r="AX131" s="1118" t="s">
        <v>487</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5.1004270700000003</v>
      </c>
      <c r="AB132" s="1132"/>
      <c r="AC132" s="1132"/>
      <c r="AD132" s="1132"/>
      <c r="AE132" s="1133"/>
      <c r="AF132" s="1134">
        <v>3.7415856289999998</v>
      </c>
      <c r="AG132" s="1132"/>
      <c r="AH132" s="1132"/>
      <c r="AI132" s="1132"/>
      <c r="AJ132" s="1133"/>
      <c r="AK132" s="1134">
        <v>4.714594398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6.8</v>
      </c>
      <c r="AB133" s="1115"/>
      <c r="AC133" s="1115"/>
      <c r="AD133" s="1115"/>
      <c r="AE133" s="1116"/>
      <c r="AF133" s="1114">
        <v>5.3</v>
      </c>
      <c r="AG133" s="1115"/>
      <c r="AH133" s="1115"/>
      <c r="AI133" s="1115"/>
      <c r="AJ133" s="1116"/>
      <c r="AK133" s="1114">
        <v>4.5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Mf5SeY1/hfze+tCoI6OzJzmQJuWaA5qkvJApN9BDjfJnduVLr7VQZzpatIbYItF8N8/zPQMday0k9tovnzr6Q==" saltValue="xcf2SWx38IqVQrHXAbHX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lc9E5cc3XRywtDILSNBi7T2HfAjPy4nt8/irNqyNj58C8OLEVd+eepVW2dJBZkPM4wMT3l+cCn+ssqWZDfznA==" saltValue="12BLC1GjYyIyiFmpc9ztW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E5PN/4pPJm6MO5wqS5sZ8xyDsmrfX09a9eOMYbKA59MTrxWv0DqYXEmLGTp/2Z2Y8saZ8KuayayM3dIZkXCXQ==" saltValue="lzXTf3vK0mbircQYjJGC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499</v>
      </c>
      <c r="AL9" s="1155"/>
      <c r="AM9" s="1155"/>
      <c r="AN9" s="1156"/>
      <c r="AO9" s="292">
        <v>544375</v>
      </c>
      <c r="AP9" s="292">
        <v>133001</v>
      </c>
      <c r="AQ9" s="293">
        <v>216903</v>
      </c>
      <c r="AR9" s="294">
        <v>-38.700000000000003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500</v>
      </c>
      <c r="AL10" s="1155"/>
      <c r="AM10" s="1155"/>
      <c r="AN10" s="1156"/>
      <c r="AO10" s="295">
        <v>74469</v>
      </c>
      <c r="AP10" s="295">
        <v>18194</v>
      </c>
      <c r="AQ10" s="296">
        <v>28917</v>
      </c>
      <c r="AR10" s="297">
        <v>-37.1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501</v>
      </c>
      <c r="AL11" s="1155"/>
      <c r="AM11" s="1155"/>
      <c r="AN11" s="1156"/>
      <c r="AO11" s="295">
        <v>73208</v>
      </c>
      <c r="AP11" s="295">
        <v>17886</v>
      </c>
      <c r="AQ11" s="296">
        <v>25458</v>
      </c>
      <c r="AR11" s="297">
        <v>-29.7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502</v>
      </c>
      <c r="AL12" s="1155"/>
      <c r="AM12" s="1155"/>
      <c r="AN12" s="1156"/>
      <c r="AO12" s="295" t="s">
        <v>503</v>
      </c>
      <c r="AP12" s="295" t="s">
        <v>503</v>
      </c>
      <c r="AQ12" s="296">
        <v>3963</v>
      </c>
      <c r="AR12" s="297" t="s">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504</v>
      </c>
      <c r="AL13" s="1155"/>
      <c r="AM13" s="1155"/>
      <c r="AN13" s="1156"/>
      <c r="AO13" s="295" t="s">
        <v>503</v>
      </c>
      <c r="AP13" s="295" t="s">
        <v>503</v>
      </c>
      <c r="AQ13" s="296" t="s">
        <v>503</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505</v>
      </c>
      <c r="AL14" s="1155"/>
      <c r="AM14" s="1155"/>
      <c r="AN14" s="1156"/>
      <c r="AO14" s="295">
        <v>47503</v>
      </c>
      <c r="AP14" s="295">
        <v>11606</v>
      </c>
      <c r="AQ14" s="296">
        <v>8580</v>
      </c>
      <c r="AR14" s="297">
        <v>35.299999999999997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506</v>
      </c>
      <c r="AL15" s="1155"/>
      <c r="AM15" s="1155"/>
      <c r="AN15" s="1156"/>
      <c r="AO15" s="295">
        <v>39307</v>
      </c>
      <c r="AP15" s="295">
        <v>9603</v>
      </c>
      <c r="AQ15" s="296">
        <v>5076</v>
      </c>
      <c r="AR15" s="297">
        <v>89.2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507</v>
      </c>
      <c r="AL16" s="1158"/>
      <c r="AM16" s="1158"/>
      <c r="AN16" s="1159"/>
      <c r="AO16" s="295">
        <v>-64196</v>
      </c>
      <c r="AP16" s="295">
        <v>-15684</v>
      </c>
      <c r="AQ16" s="296">
        <v>-20614</v>
      </c>
      <c r="AR16" s="297">
        <v>-23.9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714666</v>
      </c>
      <c r="AP17" s="295">
        <v>174607</v>
      </c>
      <c r="AQ17" s="296">
        <v>268284</v>
      </c>
      <c r="AR17" s="297">
        <v>-34.9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512</v>
      </c>
      <c r="AL21" s="1150"/>
      <c r="AM21" s="1150"/>
      <c r="AN21" s="1151"/>
      <c r="AO21" s="307">
        <v>16.37</v>
      </c>
      <c r="AP21" s="308">
        <v>24.83</v>
      </c>
      <c r="AQ21" s="309">
        <v>-8.4600000000000009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513</v>
      </c>
      <c r="AL22" s="1150"/>
      <c r="AM22" s="1150"/>
      <c r="AN22" s="1151"/>
      <c r="AO22" s="312">
        <v>94.8</v>
      </c>
      <c r="AP22" s="313">
        <v>94</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518</v>
      </c>
      <c r="AL32" s="1166"/>
      <c r="AM32" s="1166"/>
      <c r="AN32" s="1167"/>
      <c r="AO32" s="322">
        <v>372149</v>
      </c>
      <c r="AP32" s="322">
        <v>90923</v>
      </c>
      <c r="AQ32" s="323">
        <v>153879</v>
      </c>
      <c r="AR32" s="324">
        <v>-40.9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519</v>
      </c>
      <c r="AL33" s="1166"/>
      <c r="AM33" s="1166"/>
      <c r="AN33" s="1167"/>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520</v>
      </c>
      <c r="AL34" s="1166"/>
      <c r="AM34" s="1166"/>
      <c r="AN34" s="1167"/>
      <c r="AO34" s="322" t="s">
        <v>503</v>
      </c>
      <c r="AP34" s="322" t="s">
        <v>503</v>
      </c>
      <c r="AQ34" s="323" t="s">
        <v>503</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521</v>
      </c>
      <c r="AL35" s="1166"/>
      <c r="AM35" s="1166"/>
      <c r="AN35" s="1167"/>
      <c r="AO35" s="322">
        <v>12007</v>
      </c>
      <c r="AP35" s="322">
        <v>2934</v>
      </c>
      <c r="AQ35" s="323">
        <v>28293</v>
      </c>
      <c r="AR35" s="324">
        <v>-89.6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522</v>
      </c>
      <c r="AL36" s="1166"/>
      <c r="AM36" s="1166"/>
      <c r="AN36" s="1167"/>
      <c r="AO36" s="322">
        <v>3479</v>
      </c>
      <c r="AP36" s="322">
        <v>850</v>
      </c>
      <c r="AQ36" s="323">
        <v>5342</v>
      </c>
      <c r="AR36" s="324">
        <v>-84.1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523</v>
      </c>
      <c r="AL37" s="1166"/>
      <c r="AM37" s="1166"/>
      <c r="AN37" s="1167"/>
      <c r="AO37" s="322">
        <v>5873</v>
      </c>
      <c r="AP37" s="322">
        <v>1435</v>
      </c>
      <c r="AQ37" s="323">
        <v>1875</v>
      </c>
      <c r="AR37" s="324">
        <v>-23.5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524</v>
      </c>
      <c r="AL38" s="1169"/>
      <c r="AM38" s="1169"/>
      <c r="AN38" s="1170"/>
      <c r="AO38" s="325" t="s">
        <v>503</v>
      </c>
      <c r="AP38" s="325" t="s">
        <v>503</v>
      </c>
      <c r="AQ38" s="326">
        <v>54</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525</v>
      </c>
      <c r="AL39" s="1169"/>
      <c r="AM39" s="1169"/>
      <c r="AN39" s="1170"/>
      <c r="AO39" s="322">
        <v>-3367</v>
      </c>
      <c r="AP39" s="322">
        <v>-823</v>
      </c>
      <c r="AQ39" s="323">
        <v>-7130</v>
      </c>
      <c r="AR39" s="324">
        <v>-88.5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526</v>
      </c>
      <c r="AL40" s="1166"/>
      <c r="AM40" s="1166"/>
      <c r="AN40" s="1167"/>
      <c r="AO40" s="322">
        <v>-307382</v>
      </c>
      <c r="AP40" s="322">
        <v>-75099</v>
      </c>
      <c r="AQ40" s="323">
        <v>-136382</v>
      </c>
      <c r="AR40" s="324">
        <v>-44.9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82759</v>
      </c>
      <c r="AP41" s="322">
        <v>20220</v>
      </c>
      <c r="AQ41" s="323">
        <v>45930</v>
      </c>
      <c r="AR41" s="324">
        <v>-56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494</v>
      </c>
      <c r="AN49" s="1162" t="s">
        <v>530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965023</v>
      </c>
      <c r="AN51" s="344">
        <v>223282</v>
      </c>
      <c r="AO51" s="345">
        <v>23.8</v>
      </c>
      <c r="AP51" s="346">
        <v>316331</v>
      </c>
      <c r="AQ51" s="347">
        <v>38.6</v>
      </c>
      <c r="AR51" s="348">
        <v>-14.8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356317</v>
      </c>
      <c r="AN52" s="352">
        <v>82443</v>
      </c>
      <c r="AO52" s="353">
        <v>-0.5</v>
      </c>
      <c r="AP52" s="354">
        <v>106387</v>
      </c>
      <c r="AQ52" s="355">
        <v>22.8</v>
      </c>
      <c r="AR52" s="356">
        <v>-23.3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564028</v>
      </c>
      <c r="AN53" s="344">
        <v>131628</v>
      </c>
      <c r="AO53" s="345">
        <v>-41</v>
      </c>
      <c r="AP53" s="346">
        <v>333013</v>
      </c>
      <c r="AQ53" s="347">
        <v>5.3</v>
      </c>
      <c r="AR53" s="348">
        <v>-46.3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390325</v>
      </c>
      <c r="AN54" s="352">
        <v>91091</v>
      </c>
      <c r="AO54" s="353">
        <v>10.5</v>
      </c>
      <c r="AP54" s="354">
        <v>126732</v>
      </c>
      <c r="AQ54" s="355">
        <v>19.100000000000001</v>
      </c>
      <c r="AR54" s="356">
        <v>-8.6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616247</v>
      </c>
      <c r="AN55" s="344">
        <v>145892</v>
      </c>
      <c r="AO55" s="345">
        <v>10.8</v>
      </c>
      <c r="AP55" s="346">
        <v>280458</v>
      </c>
      <c r="AQ55" s="347">
        <v>-15.8</v>
      </c>
      <c r="AR55" s="348">
        <v>26.6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380399</v>
      </c>
      <c r="AN56" s="352">
        <v>90057</v>
      </c>
      <c r="AO56" s="353">
        <v>-1.1000000000000001</v>
      </c>
      <c r="AP56" s="354">
        <v>127286</v>
      </c>
      <c r="AQ56" s="355">
        <v>0.4</v>
      </c>
      <c r="AR56" s="356">
        <v>-1.5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544988</v>
      </c>
      <c r="AN57" s="344">
        <v>131133</v>
      </c>
      <c r="AO57" s="345">
        <v>-10.1</v>
      </c>
      <c r="AP57" s="346">
        <v>310300</v>
      </c>
      <c r="AQ57" s="347">
        <v>10.6</v>
      </c>
      <c r="AR57" s="348">
        <v>-20.7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356585</v>
      </c>
      <c r="AN58" s="352">
        <v>85800</v>
      </c>
      <c r="AO58" s="353">
        <v>-4.7</v>
      </c>
      <c r="AP58" s="354">
        <v>157576</v>
      </c>
      <c r="AQ58" s="355">
        <v>23.8</v>
      </c>
      <c r="AR58" s="356">
        <v>-28.5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728087</v>
      </c>
      <c r="AN59" s="344">
        <v>177886</v>
      </c>
      <c r="AO59" s="345">
        <v>35.700000000000003</v>
      </c>
      <c r="AP59" s="346">
        <v>317319</v>
      </c>
      <c r="AQ59" s="347">
        <v>2.2999999999999998</v>
      </c>
      <c r="AR59" s="348">
        <v>33.4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406200</v>
      </c>
      <c r="AN60" s="352">
        <v>99243</v>
      </c>
      <c r="AO60" s="353">
        <v>15.7</v>
      </c>
      <c r="AP60" s="354">
        <v>164214</v>
      </c>
      <c r="AQ60" s="355">
        <v>4.2</v>
      </c>
      <c r="AR60" s="356">
        <v>11.5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683675</v>
      </c>
      <c r="AN61" s="359">
        <v>161964</v>
      </c>
      <c r="AO61" s="360">
        <v>3.8</v>
      </c>
      <c r="AP61" s="361">
        <v>311484</v>
      </c>
      <c r="AQ61" s="362">
        <v>8.1999999999999993</v>
      </c>
      <c r="AR61" s="348">
        <v>-4.4000000000000004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377965</v>
      </c>
      <c r="AN62" s="352">
        <v>89727</v>
      </c>
      <c r="AO62" s="353">
        <v>4</v>
      </c>
      <c r="AP62" s="354">
        <v>136439</v>
      </c>
      <c r="AQ62" s="355">
        <v>14.1</v>
      </c>
      <c r="AR62" s="356">
        <v>-10.1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CaXrNn7BHWX6CV8PQ2ZQmpVanaTxOUp2uM+Bg1b5/VFFDmnNfNg9IQgsNRV9QrHm4zZ+OBtmi7etlNc5oXugw==" saltValue="fyKud5AlKD6HEg7FJSPD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tEEkrHAPjI9Ur6Z+24XPbBTHT6yLKjZQUPy7KQt5EghWjqUdWlWe0MGxEvd3P0VCSA4dmsxOsg60leDK1bF2g==" saltValue="8b6aywc3WUo1zQYfhUR8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1C/u6SVK2hyCV29HMxaRgnLYz18g3ecOZmmSjaFWJSck/WW05OzXSYEeslREX1+ThT49uJJ9LqZQvB7VrDURw==" saltValue="yQ0SmIYmfXo0FHUaeMTU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4" t="s">
        <v>3</v>
      </c>
      <c r="D47" s="1174"/>
      <c r="E47" s="1175"/>
      <c r="F47" s="11">
        <v>33.67</v>
      </c>
      <c r="G47" s="12">
        <v>39.020000000000003</v>
      </c>
      <c r="H47" s="12">
        <v>42.16</v>
      </c>
      <c r="I47" s="12">
        <v>44.81</v>
      </c>
      <c r="J47" s="13">
        <v>41.62</v>
      </c>
    </row>
    <row r="48" spans="2:10" ht="57.75" customHeight="1" x14ac:dyDescent="0.15">
      <c r="B48" s="14"/>
      <c r="C48" s="1176" t="s">
        <v>4</v>
      </c>
      <c r="D48" s="1176"/>
      <c r="E48" s="1177"/>
      <c r="F48" s="15">
        <v>7.33</v>
      </c>
      <c r="G48" s="16">
        <v>5.84</v>
      </c>
      <c r="H48" s="16">
        <v>5.98</v>
      </c>
      <c r="I48" s="16">
        <v>3.93</v>
      </c>
      <c r="J48" s="17">
        <v>3.27</v>
      </c>
    </row>
    <row r="49" spans="2:10" ht="57.75" customHeight="1" thickBot="1" x14ac:dyDescent="0.2">
      <c r="B49" s="18"/>
      <c r="C49" s="1178" t="s">
        <v>5</v>
      </c>
      <c r="D49" s="1178"/>
      <c r="E49" s="1179"/>
      <c r="F49" s="19">
        <v>1.45</v>
      </c>
      <c r="G49" s="20" t="s">
        <v>551</v>
      </c>
      <c r="H49" s="20">
        <v>0.27</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y7+dnmOz2IfmzYFP1XJ5P84e7CInc4vZ9ZyutlFDFyULrSlK5orhSvFmWw6Y39OY4ui/G0CwldN4y4nS6h2RA==" saltValue="tujh29O9CSn6zt+kfbJX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松野町</cp:lastModifiedBy>
  <cp:lastPrinted>2019-03-18T05:57:05Z</cp:lastPrinted>
  <dcterms:created xsi:type="dcterms:W3CDTF">2019-02-14T04:37:38Z</dcterms:created>
  <dcterms:modified xsi:type="dcterms:W3CDTF">2019-05-12T23:36:51Z</dcterms:modified>
  <cp:category/>
</cp:coreProperties>
</file>