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 財政、管財グループ\1 財政関係\2 決算関係\5 財政状況公表関係\財政状況資料集（ＨＰ公表用）\エクセル\"/>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BW42" i="9" s="1"/>
  <c r="BW43" i="9" s="1"/>
  <c r="AM34"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<sst xmlns="http://schemas.openxmlformats.org/spreadsheetml/2006/main" count="1072" uniqueCount="563">
  <si>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</si>
  <si>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</si>
  <si>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</si>
  <si>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</si>
  <si>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</si>
  <si>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</si>
  <si>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</si>
  <si>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</si>
  <si>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</si>
  <si>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</si>
  <si>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</si>
  <si>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</si>
  <si>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</si>
  <si>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</si>
  <si>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</si>
  <si>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</si>
  <si>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</si>
  <si>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</si>
  <si>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</si>
  <si>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</si>
  <si>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</si>
  <si>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</si>
  <si>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</si>
  <si>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</si>
  <si>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</si>
  <si>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</si>
  <si>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</si>
  <si>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</si>
  <si>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</si>
  <si>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</si>
  <si>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</si>
  <si>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</si>
  <si>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</si>
  <si>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</si>
  <si>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</si>
  <si>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</si>
  <si>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</si>
  <si>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</si>
  <si>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</si>
  <si>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</si>
  <si>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</si>
  <si>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</si>
  <si>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</si>
  <si>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</si>
  <si>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</si>
  <si>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</si>
  <si>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</si>
  <si>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</si>
  <si>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</si>
  <si>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</si>
  <si>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</si>
  <si>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</si>
  <si>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</si>
  <si>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</si>
  <si>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</si>
  <si>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</si>
  <si>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</si>
  <si>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</si>
  <si>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</si>
  <si>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</si>
  <si>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</si>
  <si>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</si>
  <si>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</si>
  <si>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</si>
  <si>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</si>
  <si>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</si>
  <si>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</si>
  <si>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</si>
  <si>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</si>
  <si>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</si>
  <si>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</si>
  <si>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</si>
  <si>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</si>
  <si>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</si>
  <si>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</si>
  <si>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</si>
  <si>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</si>
  <si>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</si>
  <si>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</si>
  <si>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</si>
  <si>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</si>
  <si>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</si>
  <si>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</si>
  <si>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</si>
  <si>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</si>
  <si>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</si>
  <si>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</si>
  <si>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</si>
  <si>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</si>
  <si>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</si>
  <si>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</si>
  <si>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</si>
  <si>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</si>
  <si>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</si>
  <si>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</si>
  <si>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</si>
  <si>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</si>
  <si>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</si>
  <si>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</si>
  <si>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</si>
  <si>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</si>
  <si>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</si>
  <si>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</si>
  <si>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</si>
  <si>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</si>
  <si>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</si>
  <si>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</si>
  <si>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</si>
  <si>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</si>
  <si>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</si>
  <si>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</si>
  <si>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</si>
  <si>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</si>
  <si>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</si>
  <si>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</si>
  <si>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</si>
  <si>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</si>
  <si>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</si>
  <si>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</si>
  <si>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</si>
  <si>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</si>
  <si>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</si>
  <si>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</si>
  <si>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</si>
  <si>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</si>
  <si>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</si>
  <si>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</si>
  <si>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</si>
  <si>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</si>
  <si>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</si>
  <si>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</si>
  <si>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</si>
  <si>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</si>
  <si>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</si>
  <si>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</si>
  <si>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</si>
  <si>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</si>
  <si>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</si>
  <si>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</si>
  <si>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</si>
  <si>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</si>
  <si>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</si>
  <si>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</si>
  <si>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</si>
  <si>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</si>
  <si>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</si>
  <si>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</si>
  <si>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</si>
  <si>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</si>
  <si>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</si>
  <si>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</si>
  <si>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</si>
  <si>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</si>
  <si>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</si>
  <si>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</si>
  <si>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</si>
  <si>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</si>
  <si>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</si>
  <si>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</si>
  <si>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</si>
  <si>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</si>
  <si>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</si>
  <si>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</si>
  <si>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</si>
  <si>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</si>
  <si>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</si>
  <si>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</si>
  <si>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</si>
  <si>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</si>
  <si>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</si>
  <si>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</si>
  <si>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</si>
  <si>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</si>
  <si>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</si>
  <si>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</si>
  <si>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</si>
  <si>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</si>
  <si>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</si>
  <si>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</si>
  <si>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</si>
  <si>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</si>
  <si>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</si>
  <si>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</si>
  <si>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</si>
  <si>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</si>
  <si>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</si>
  <si>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</si>
  <si>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</si>
  <si>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</si>
  <si>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</si>
  <si>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</si>
  <si>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</si>
  <si>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</si>
  <si>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</si>
  <si>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愛媛県松野町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</si>
  <si>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</si>
  <si>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</si>
  <si>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</si>
  <si>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</si>
  <si>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</si>
  <si>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</si>
  <si>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</si>
  <si>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</si>
  <si>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</si>
  <si>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</si>
  <si>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</si>
  <si>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</si>
  <si>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</si>
  <si>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</si>
  <si>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</si>
  <si>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</si>
  <si>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</si>
  <si>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</si>
  <si>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</si>
  <si>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</si>
  <si>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</si>
  <si>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</si>
  <si>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</si>
  <si>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</si>
  <si>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</si>
  <si>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</si>
  <si>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</si>
  <si>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</si>
  <si>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</si>
  <si>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</si>
  <si>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</si>
  <si>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</si>
  <si>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</si>
  <si>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</si>
  <si>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</si>
  <si>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</si>
  <si>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</si>
  <si>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</si>
  <si>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</si>
  <si>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</si>
  <si>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</si>
  <si>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</si>
  <si>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</si>
  <si>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</si>
  <si>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</si>
  <si>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</si>
  <si>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</si>
  <si>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</si>
  <si>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</si>
  <si>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</si>
  <si>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</si>
  <si>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</si>
  <si>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</si>
  <si>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</si>
  <si>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</si>
  <si>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</si>
  <si>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</si>
  <si>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</si>
  <si>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</si>
  <si>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</si>
  <si>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</si>
  <si>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</si>
  <si>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</si>
  <si>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</si>
  <si>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</si>
  <si>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</si>
  <si>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</si>
  <si>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</si>
  <si>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</si>
  <si>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</si>
  <si>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</si>
  <si>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</si>
  <si>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</si>
  <si>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</si>
  <si>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</si>
  <si>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</si>
  <si>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</si>
  <si>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</si>
  <si>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</si>
  <si>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</si>
  <si>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</si>
  <si>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</si>
  <si>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</si>
  <si>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</si>
  <si>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</si>
  <si>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</si>
  <si>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</si>
  <si>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</si>
  <si>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</si>
  <si>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</si>
  <si>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</si>
  <si>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</si>
  <si>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</si>
  <si>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</si>
  <si>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</si>
  <si>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</si>
  <si>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</si>
  <si>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</si>
  <si>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</si>
  <si>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</si>
  <si>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</si>
  <si>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</si>
  <si>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</si>
  <si>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</si>
  <si>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</si>
  <si>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</si>
  <si>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</si>
  <si>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</si>
  <si>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</si>
  <si>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</si>
  <si>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</si>
  <si>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</si>
  <si>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</si>
  <si>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</si>
  <si>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</si>
  <si>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</si>
  <si>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</si>
  <si>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</si>
  <si>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</si>
  <si>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</si>
  <si>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</si>
  <si>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</si>
  <si>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</si>
  <si>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</si>
  <si>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</si>
  <si>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</si>
  <si>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</si>
  <si>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</si>
  <si>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</si>
  <si>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</si>
  <si>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</si>
  <si>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</si>
  <si>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</si>
  <si>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</si>
  <si>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</si>
  <si>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</si>
  <si>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</si>
  <si>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</si>
  <si>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</si>
  <si>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</si>
  <si>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</si>
  <si>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</si>
  <si>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</si>
  <si>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</si>
  <si>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</si>
  <si>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</si>
  <si>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</si>
  <si>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愛媛県松野町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</si>
  <si>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</si>
  <si>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</si>
  <si>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</si>
  <si>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</si>
  <si>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</si>
  <si>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</si>
  <si>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</si>
  <si>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</si>
  <si>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</si>
  <si>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</si>
  <si>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</si>
  <si>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</si>
  <si>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</si>
  <si>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</si>
  <si>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</si>
  <si>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</si>
  <si>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</si>
  <si>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</si>
  <si>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</si>
  <si>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</si>
  <si>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</si>
  <si>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</si>
  <si>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</si>
  <si>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</si>
  <si>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</si>
  <si>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</si>
  <si>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</si>
  <si>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</si>
  <si>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</si>
  <si>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</si>
  <si>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</si>
  <si>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</si>
  <si>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</si>
  <si>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</si>
  <si>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</si>
  <si>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</si>
  <si>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</si>
  <si>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</si>
  <si>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</si>
  <si>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</si>
  <si>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</si>
  <si>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</si>
  <si>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</si>
  <si>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</si>
  <si>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</si>
  <si>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</si>
  <si>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</si>
  <si>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</si>
  <si>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</si>
  <si>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</si>
  <si>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</si>
  <si>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</si>
  <si>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</si>
  <si>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</si>
  <si>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</si>
  <si>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</si>
  <si>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</si>
  <si>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</si>
  <si>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</si>
  <si>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</si>
  <si>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</si>
  <si>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</si>
  <si>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</si>
  <si>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</si>
  <si>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</si>
  <si>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</si>
  <si>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</si>
  <si>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</si>
  <si>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</si>
  <si>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</si>
  <si>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</si>
  <si>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</si>
  <si>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</si>
  <si>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</si>
  <si>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</si>
  <si>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</si>
  <si>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</si>
  <si>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</si>
  <si>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</si>
  <si>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</si>
  <si>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</si>
  <si>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</si>
  <si>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</si>
  <si>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</si>
  <si>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</si>
  <si>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</si>
  <si>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</si>
  <si>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</si>
  <si>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</si>
  <si>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</si>
  <si>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</si>
  <si>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</si>
  <si>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</si>
  <si>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</si>
  <si>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</si>
  <si>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</si>
  <si>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</si>
  <si>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</si>
  <si>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</si>
  <si>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国民健康保険中央診療所特別会計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</si>
  <si>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</si>
  <si>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</si>
  <si>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</si>
  <si>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</si>
  <si>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簡易水道特別会計</t>
    <phoneticPr fontId="5"/>
  </si>
  <si>
    <t>将来負担比率（(Ｅ)－(Ｆ)）／（(Ｃ)－(Ｄ)）×１００</t>
    <rPh sb="0" eb="2">
      <t>ショウライ</t>
    </rPh>
    <rPh sb="2" eb="4">
      <t>フタン</t>
    </rPh>
    <rPh sb="4" eb="6">
      <t>ヒリツ</t>
    </rPh>
    <phoneticPr fontId="5"/>
  </si>
  <si>
    <t>後期高齢者医療保険事業特別会計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</si>
  <si>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</si>
  <si>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</si>
  <si>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</si>
  <si>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</si>
  <si>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</si>
  <si>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</si>
  <si>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</si>
  <si>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</si>
  <si>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</si>
  <si>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</si>
  <si>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</si>
  <si>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</si>
  <si>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</si>
  <si>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</si>
  <si>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</si>
  <si>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</si>
  <si>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</si>
  <si>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</si>
  <si>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</si>
  <si>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</si>
  <si>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</si>
  <si>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</si>
  <si>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</si>
  <si>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</si>
  <si>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</si>
  <si>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</si>
  <si>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</si>
  <si>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</si>
  <si>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</si>
  <si>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</si>
  <si>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</si>
  <si>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</si>
  <si>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</si>
  <si>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</si>
  <si>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</si>
  <si>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</si>
  <si>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</si>
  <si>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</si>
  <si>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</si>
  <si>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</si>
  <si>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</si>
  <si>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</si>
  <si>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</si>
  <si>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</si>
  <si>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</si>
  <si>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</si>
  <si>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</si>
  <si>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</si>
  <si>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</si>
  <si>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</si>
  <si>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</si>
  <si>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</si>
  <si>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</si>
  <si>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</si>
  <si>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</si>
  <si>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</si>
  <si>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</si>
  <si>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</si>
  <si>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</si>
  <si>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</si>
  <si>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</si>
  <si>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</si>
  <si>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</si>
  <si>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</si>
  <si>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</si>
  <si>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</si>
  <si>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</si>
  <si>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</si>
  <si>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</si>
  <si>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</si>
  <si>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</si>
  <si>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</si>
  <si>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</si>
  <si>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</si>
  <si>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</si>
  <si>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</si>
  <si>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</si>
  <si>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</si>
  <si>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</si>
  <si>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</si>
  <si>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</si>
  <si>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</si>
  <si>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</si>
  <si>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0.80</t>
  </si>
  <si>
    <t>▲ 1.62</t>
  </si>
  <si>
    <t>住宅新築資金等貸付事業特別会計</t>
  </si>
  <si>
    <t>▲ 1.00</t>
  </si>
  <si>
    <t>▲ 1.16</t>
  </si>
  <si>
    <t>▲ 1.35</t>
  </si>
  <si>
    <t>▲ 1.53</t>
  </si>
  <si>
    <t>▲ 1.63</t>
  </si>
  <si>
    <t>一般会計</t>
  </si>
  <si>
    <t>国民健康保険特別会計</t>
  </si>
  <si>
    <t>簡易水道特別会計</t>
  </si>
  <si>
    <t>介護保険特別会計</t>
  </si>
  <si>
    <t>国民健康保険中央診療所特別会計</t>
  </si>
  <si>
    <t>後期高齢者医療保険事業特別会計</t>
  </si>
  <si>
    <t>その他会計（赤字）</t>
  </si>
  <si>
    <t>その他会計（黒字）</t>
  </si>
  <si>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</si>
  <si>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</si>
  <si>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4"/>
  </si>
  <si>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4"/>
  </si>
  <si>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4"/>
  </si>
  <si>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4"/>
  </si>
  <si>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4"/>
  </si>
  <si>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4"/>
  </si>
  <si>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</si>
  <si>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</si>
  <si>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4"/>
  </si>
  <si>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4"/>
  </si>
  <si>
    <t>法非適用企業</t>
  </si>
  <si>
    <t>株式会社松野町農林公社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</si>
</sst>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c:ext xmlns:c16="http://schemas.microsoft.com/office/drawing/2014/chart" uri="{C3380CC4-5D6E-409C-BE32-E72D297353CC}">
              <c16:uniqueId val="{00000000-8B45-46E4-9F8F-F036B8E1C2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94067</c:v>
                </c:pt>
                <c:pt idx="1">
                  <c:v>180310</c:v>
                </c:pt>
                <c:pt idx="2">
                  <c:v>223282</c:v>
                </c:pt>
                <c:pt idx="3">
                  <c:v>131628</c:v>
                </c:pt>
                <c:pt idx="4">
                  <c:v>145892</c:v>
                </c:pt>
              </c:numCache>
            </c:numRef>
          </c:val>
          <c:smooth val="0"/>
          <c:extLst>
            <c:ext xmlns:c16="http://schemas.microsoft.com/office/drawing/2014/chart" uri="{C3380CC4-5D6E-409C-BE32-E72D297353CC}">
              <c16:uniqueId val="{00000001-8B45-46E4-9F8F-F036B8E1C213}"/>
            </c:ext>
          </c:extLst>
        </c:ser>
        <c:dLbls>
          <c:showLegendKey val="0"/>
          <c:showVal val="0"/>
          <c:showCatName val="0"/>
          <c:showSerName val="0"/>
          <c:showPercent val="0"/>
          <c:showBubbleSize val="0"/>
        </c:dLbls>
        <c:marker val="1"/>
        <c:smooth val="0"/>
        <c:axId val="160312320"/>
        <c:axId val="160334976"/>
      </c:lineChart>
      <c:catAx>
        <c:axId val="16031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334976"/>
        <c:crosses val="autoZero"/>
        <c:auto val="1"/>
        <c:lblAlgn val="ctr"/>
        <c:lblOffset val="100"/>
        <c:tickLblSkip val="1"/>
        <c:tickMarkSkip val="1"/>
        <c:noMultiLvlLbl val="0"/>
      </c:catAx>
      <c:valAx>
        <c:axId val="1603349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31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c:v>
                </c:pt>
                <c:pt idx="1">
                  <c:v>5.92</c:v>
                </c:pt>
                <c:pt idx="2">
                  <c:v>7.33</c:v>
                </c:pt>
                <c:pt idx="3">
                  <c:v>5.84</c:v>
                </c:pt>
                <c:pt idx="4">
                  <c:v>5.98</c:v>
                </c:pt>
              </c:numCache>
            </c:numRef>
          </c:val>
          <c:extLst>
            <c:ext xmlns:c16="http://schemas.microsoft.com/office/drawing/2014/chart" uri="{C3380CC4-5D6E-409C-BE32-E72D297353CC}">
              <c16:uniqueId val="{00000000-40B0-4D4B-957D-4EFFB57135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25.54</c:v>
                </c:pt>
                <c:pt idx="1">
                  <c:v>30.14</c:v>
                </c:pt>
                <c:pt idx="2">
                  <c:v>33.67</c:v>
                </c:pt>
                <c:pt idx="3">
                  <c:v>39.020000000000003</c:v>
                </c:pt>
                <c:pt idx="4">
                  <c:v>42.16</c:v>
                </c:pt>
              </c:numCache>
            </c:numRef>
          </c:val>
          <c:extLst>
            <c:ext xmlns:c16="http://schemas.microsoft.com/office/drawing/2014/chart" uri="{C3380CC4-5D6E-409C-BE32-E72D297353CC}">
              <c16:uniqueId val="{00000001-40B0-4D4B-957D-4EFFB57135C6}"/>
            </c:ext>
          </c:extLst>
        </c:ser>
        <c:dLbls>
          <c:showLegendKey val="0"/>
          <c:showVal val="0"/>
          <c:showCatName val="0"/>
          <c:showSerName val="0"/>
          <c:showPercent val="0"/>
          <c:showBubbleSize val="0"/>
        </c:dLbls>
        <c:gapWidth val="250"/>
        <c:overlap val="100"/>
        <c:axId val="166177024"/>
        <c:axId val="16618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2.04</c:v>
                </c:pt>
                <c:pt idx="1">
                  <c:v>-0.8</c:v>
                </c:pt>
                <c:pt idx="2">
                  <c:v>1.45</c:v>
                </c:pt>
                <c:pt idx="3">
                  <c:v>-1.62</c:v>
                </c:pt>
                <c:pt idx="4">
                  <c:v>0.27</c:v>
                </c:pt>
              </c:numCache>
            </c:numRef>
          </c:val>
          <c:smooth val="0"/>
          <c:extLst>
            <c:ext xmlns:c16="http://schemas.microsoft.com/office/drawing/2014/chart" uri="{C3380CC4-5D6E-409C-BE32-E72D297353CC}">
              <c16:uniqueId val="{00000002-40B0-4D4B-957D-4EFFB57135C6}"/>
            </c:ext>
          </c:extLst>
        </c:ser>
        <c:dLbls>
          <c:showLegendKey val="0"/>
          <c:showVal val="0"/>
          <c:showCatName val="0"/>
          <c:showSerName val="0"/>
          <c:showPercent val="0"/>
          <c:showBubbleSize val="0"/>
        </c:dLbls>
        <c:marker val="1"/>
        <c:smooth val="0"/>
        <c:axId val="166177024"/>
        <c:axId val="166187392"/>
      </c:lineChart>
      <c:catAx>
        <c:axId val="16617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187392"/>
        <c:crosses val="autoZero"/>
        <c:auto val="1"/>
        <c:lblAlgn val="ctr"/>
        <c:lblOffset val="100"/>
        <c:tickLblSkip val="1"/>
        <c:tickMarkSkip val="1"/>
        <c:noMultiLvlLbl val="0"/>
      </c:catAx>
      <c:valAx>
        <c:axId val="16618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7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319-403F-9BD6-18CFD3B8BF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19-403F-9BD6-18CFD3B8BF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19-403F-9BD6-18CFD3B8BF2F}"/>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0.06</c:v>
                </c:pt>
                <c:pt idx="4">
                  <c:v>#N/A</c:v>
                </c:pt>
                <c:pt idx="5">
                  <c:v>0.05</c:v>
                </c:pt>
                <c:pt idx="6">
                  <c:v>#N/A</c:v>
                </c:pt>
                <c:pt idx="7">
                  <c:v>0.06</c:v>
                </c:pt>
                <c:pt idx="8">
                  <c:v>#N/A</c:v>
                </c:pt>
                <c:pt idx="9">
                  <c:v>0.06</c:v>
                </c:pt>
              </c:numCache>
            </c:numRef>
          </c:val>
          <c:extLst>
            <c:ext xmlns:c16="http://schemas.microsoft.com/office/drawing/2014/chart" uri="{C3380CC4-5D6E-409C-BE32-E72D297353CC}">
              <c16:uniqueId val="{00000003-2319-403F-9BD6-18CFD3B8BF2F}"/>
            </c:ext>
          </c:extLst>
        </c:ser>
        <c:ser>
          <c:idx val="4"/>
          <c:order val="4"/>
          <c:tx>
            <c:strRef>
              <c:f>データシート!$A$31</c:f>
              <c:strCache>
                <c:ptCount val="1"/>
                <c:pt idx="0">
                  <c:v>国民健康保険中央診療所特別会計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c:v>
                </c:pt>
                <c:pt idx="2">
                  <c:v>#N/A</c:v>
                </c:pt>
                <c:pt idx="3">
                  <c:v>0.95</c:v>
                </c:pt>
                <c:pt idx="4">
                  <c:v>#N/A</c:v>
                </c:pt>
                <c:pt idx="5">
                  <c:v>0.87</c:v>
                </c:pt>
                <c:pt idx="6">
                  <c:v>#N/A</c:v>
                </c:pt>
                <c:pt idx="7">
                  <c:v>0.61</c:v>
                </c:pt>
                <c:pt idx="8">
                  <c:v>#N/A</c:v>
                </c:pt>
                <c:pt idx="9">
                  <c:v>0.35</c:v>
                </c:pt>
              </c:numCache>
            </c:numRef>
          </c:val>
          <c:extLst>
            <c:ext xmlns:c16="http://schemas.microsoft.com/office/drawing/2014/chart" uri="{C3380CC4-5D6E-409C-BE32-E72D297353CC}">
              <c16:uniqueId val="{00000004-2319-403F-9BD6-18CFD3B8BF2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c:v>
                </c:pt>
                <c:pt idx="2">
                  <c:v>#N/A</c:v>
                </c:pt>
                <c:pt idx="3">
                  <c:v>0.39</c:v>
                </c:pt>
                <c:pt idx="4">
                  <c:v>#N/A</c:v>
                </c:pt>
                <c:pt idx="5">
                  <c:v>1.07</c:v>
                </c:pt>
                <c:pt idx="6">
                  <c:v>#N/A</c:v>
                </c:pt>
                <c:pt idx="7">
                  <c:v>0.64</c:v>
                </c:pt>
                <c:pt idx="8">
                  <c:v>#N/A</c:v>
                </c:pt>
                <c:pt idx="9">
                  <c:v>0.72</c:v>
                </c:pt>
              </c:numCache>
            </c:numRef>
          </c:val>
          <c:extLst>
            <c:ext xmlns:c16="http://schemas.microsoft.com/office/drawing/2014/chart" uri="{C3380CC4-5D6E-409C-BE32-E72D297353CC}">
              <c16:uniqueId val="{00000005-2319-403F-9BD6-18CFD3B8BF2F}"/>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0.15</c:v>
                </c:pt>
                <c:pt idx="4">
                  <c:v>#N/A</c:v>
                </c:pt>
                <c:pt idx="5">
                  <c:v>0.47</c:v>
                </c:pt>
                <c:pt idx="6">
                  <c:v>#N/A</c:v>
                </c:pt>
                <c:pt idx="7">
                  <c:v>1.1100000000000001</c:v>
                </c:pt>
                <c:pt idx="8">
                  <c:v>#N/A</c:v>
                </c:pt>
                <c:pt idx="9">
                  <c:v>1.59</c:v>
                </c:pt>
              </c:numCache>
            </c:numRef>
          </c:val>
          <c:extLst>
            <c:ext xmlns:c16="http://schemas.microsoft.com/office/drawing/2014/chart" uri="{C3380CC4-5D6E-409C-BE32-E72D297353CC}">
              <c16:uniqueId val="{00000006-2319-403F-9BD6-18CFD3B8BF2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1.89</c:v>
                </c:pt>
                <c:pt idx="2">
                  <c:v>#N/A</c:v>
                </c:pt>
                <c:pt idx="3">
                  <c:v>2.42</c:v>
                </c:pt>
                <c:pt idx="4">
                  <c:v>#N/A</c:v>
                </c:pt>
                <c:pt idx="5">
                  <c:v>0.59</c:v>
                </c:pt>
                <c:pt idx="6">
                  <c:v>#N/A</c:v>
                </c:pt>
                <c:pt idx="7">
                  <c:v>0.94</c:v>
                </c:pt>
                <c:pt idx="8">
                  <c:v>#N/A</c:v>
                </c:pt>
                <c:pt idx="9">
                  <c:v>2.25</c:v>
                </c:pt>
              </c:numCache>
            </c:numRef>
          </c:val>
          <c:extLst>
            <c:ext xmlns:c16="http://schemas.microsoft.com/office/drawing/2014/chart" uri="{C3380CC4-5D6E-409C-BE32-E72D297353CC}">
              <c16:uniqueId val="{00000007-2319-403F-9BD6-18CFD3B8BF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7.6</c:v>
                </c:pt>
                <c:pt idx="2">
                  <c:v>#N/A</c:v>
                </c:pt>
                <c:pt idx="3">
                  <c:v>7.09</c:v>
                </c:pt>
                <c:pt idx="4">
                  <c:v>#N/A</c:v>
                </c:pt>
                <c:pt idx="5">
                  <c:v>8.69</c:v>
                </c:pt>
                <c:pt idx="6">
                  <c:v>#N/A</c:v>
                </c:pt>
                <c:pt idx="7">
                  <c:v>7.37</c:v>
                </c:pt>
                <c:pt idx="8">
                  <c:v>#N/A</c:v>
                </c:pt>
                <c:pt idx="9">
                  <c:v>7.61</c:v>
                </c:pt>
              </c:numCache>
            </c:numRef>
          </c:val>
          <c:extLst>
            <c:ext xmlns:c16="http://schemas.microsoft.com/office/drawing/2014/chart" uri="{C3380CC4-5D6E-409C-BE32-E72D297353CC}">
              <c16:uniqueId val="{00000008-2319-403F-9BD6-18CFD3B8BF2F}"/>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c:v>
                </c:pt>
                <c:pt idx="1">
                  <c:v>#N/A</c:v>
                </c:pt>
                <c:pt idx="2">
                  <c:v>1.1599999999999999</c:v>
                </c:pt>
                <c:pt idx="3">
                  <c:v>#N/A</c:v>
                </c:pt>
                <c:pt idx="4">
                  <c:v>1.35</c:v>
                </c:pt>
                <c:pt idx="5">
                  <c:v>#N/A</c:v>
                </c:pt>
                <c:pt idx="6">
                  <c:v>1.53</c:v>
                </c:pt>
                <c:pt idx="7">
                  <c:v>#N/A</c:v>
                </c:pt>
                <c:pt idx="8">
                  <c:v>1.63</c:v>
                </c:pt>
                <c:pt idx="9">
                  <c:v>#N/A</c:v>
                </c:pt>
              </c:numCache>
            </c:numRef>
          </c:val>
          <c:extLst>
            <c:ext xmlns:c16="http://schemas.microsoft.com/office/drawing/2014/chart" uri="{C3380CC4-5D6E-409C-BE32-E72D297353CC}">
              <c16:uniqueId val="{00000009-2319-403F-9BD6-18CFD3B8BF2F}"/>
            </c:ext>
          </c:extLst>
        </c:ser>
        <c:dLbls>
          <c:showLegendKey val="0"/>
          <c:showVal val="0"/>
          <c:showCatName val="0"/>
          <c:showSerName val="0"/>
          <c:showPercent val="0"/>
          <c:showBubbleSize val="0"/>
        </c:dLbls>
        <c:gapWidth val="150"/>
        <c:overlap val="100"/>
        <c:axId val="166744064"/>
        <c:axId val="166745600"/>
      </c:barChart>
      <c:catAx>
        <c:axId val="16674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745600"/>
        <c:crosses val="autoZero"/>
        <c:auto val="1"/>
        <c:lblAlgn val="ctr"/>
        <c:lblOffset val="100"/>
        <c:tickLblSkip val="1"/>
        <c:tickMarkSkip val="1"/>
        <c:noMultiLvlLbl val="0"/>
      </c:catAx>
      <c:valAx>
        <c:axId val="16674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744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359</c:v>
                </c:pt>
                <c:pt idx="5">
                  <c:v>334</c:v>
                </c:pt>
                <c:pt idx="8">
                  <c:v>331</c:v>
                </c:pt>
                <c:pt idx="11">
                  <c:v>310</c:v>
                </c:pt>
                <c:pt idx="14">
                  <c:v>261</c:v>
                </c:pt>
              </c:numCache>
            </c:numRef>
          </c:val>
          <c:extLst>
            <c:ext xmlns:c16="http://schemas.microsoft.com/office/drawing/2014/chart" uri="{C3380CC4-5D6E-409C-BE32-E72D297353CC}">
              <c16:uniqueId val="{00000000-360B-41CC-A2D2-7160397DDE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0B-41CC-A2D2-7160397DDE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360B-41CC-A2D2-7160397DDE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4</c:v>
                </c:pt>
                <c:pt idx="6">
                  <c:v>3</c:v>
                </c:pt>
                <c:pt idx="9">
                  <c:v>3</c:v>
                </c:pt>
                <c:pt idx="12">
                  <c:v>3</c:v>
                </c:pt>
              </c:numCache>
            </c:numRef>
          </c:val>
          <c:extLst>
            <c:ext xmlns:c16="http://schemas.microsoft.com/office/drawing/2014/chart" uri="{C3380CC4-5D6E-409C-BE32-E72D297353CC}">
              <c16:uniqueId val="{00000003-360B-41CC-A2D2-7160397DDE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c:v>
                </c:pt>
                <c:pt idx="3">
                  <c:v>7</c:v>
                </c:pt>
                <c:pt idx="6">
                  <c:v>8</c:v>
                </c:pt>
                <c:pt idx="9">
                  <c:v>8</c:v>
                </c:pt>
                <c:pt idx="12">
                  <c:v>9</c:v>
                </c:pt>
              </c:numCache>
            </c:numRef>
          </c:val>
          <c:extLst>
            <c:ext xmlns:c16="http://schemas.microsoft.com/office/drawing/2014/chart" uri="{C3380CC4-5D6E-409C-BE32-E72D297353CC}">
              <c16:uniqueId val="{00000004-360B-41CC-A2D2-7160397DDE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0B-41CC-A2D2-7160397DDE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0B-41CC-A2D2-7160397DDE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554</c:v>
                </c:pt>
                <c:pt idx="3">
                  <c:v>472</c:v>
                </c:pt>
                <c:pt idx="6">
                  <c:v>457</c:v>
                </c:pt>
                <c:pt idx="9">
                  <c:v>413</c:v>
                </c:pt>
                <c:pt idx="12">
                  <c:v>334</c:v>
                </c:pt>
              </c:numCache>
            </c:numRef>
          </c:val>
          <c:extLst>
            <c:ext xmlns:c16="http://schemas.microsoft.com/office/drawing/2014/chart" uri="{C3380CC4-5D6E-409C-BE32-E72D297353CC}">
              <c16:uniqueId val="{00000007-360B-41CC-A2D2-7160397DDE68}"/>
            </c:ext>
          </c:extLst>
        </c:ser>
        <c:dLbls>
          <c:showLegendKey val="0"/>
          <c:showVal val="0"/>
          <c:showCatName val="0"/>
          <c:showSerName val="0"/>
          <c:showPercent val="0"/>
          <c:showBubbleSize val="0"/>
        </c:dLbls>
        <c:gapWidth val="100"/>
        <c:overlap val="100"/>
        <c:axId val="166517376"/>
        <c:axId val="16680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211</c:v>
                </c:pt>
                <c:pt idx="2">
                  <c:v>#N/A</c:v>
                </c:pt>
                <c:pt idx="3">
                  <c:v>#N/A</c:v>
                </c:pt>
                <c:pt idx="4">
                  <c:v>155</c:v>
                </c:pt>
                <c:pt idx="5">
                  <c:v>#N/A</c:v>
                </c:pt>
                <c:pt idx="6">
                  <c:v>#N/A</c:v>
                </c:pt>
                <c:pt idx="7">
                  <c:v>143</c:v>
                </c:pt>
                <c:pt idx="8">
                  <c:v>#N/A</c:v>
                </c:pt>
                <c:pt idx="9">
                  <c:v>#N/A</c:v>
                </c:pt>
                <c:pt idx="10">
                  <c:v>120</c:v>
                </c:pt>
                <c:pt idx="11">
                  <c:v>#N/A</c:v>
                </c:pt>
                <c:pt idx="12">
                  <c:v>#N/A</c:v>
                </c:pt>
                <c:pt idx="13">
                  <c:v>91</c:v>
                </c:pt>
                <c:pt idx="14">
                  <c:v>#N/A</c:v>
                </c:pt>
              </c:numCache>
            </c:numRef>
          </c:val>
          <c:smooth val="0"/>
          <c:extLst>
            <c:ext xmlns:c16="http://schemas.microsoft.com/office/drawing/2014/chart" uri="{C3380CC4-5D6E-409C-BE32-E72D297353CC}">
              <c16:uniqueId val="{00000008-360B-41CC-A2D2-7160397DDE68}"/>
            </c:ext>
          </c:extLst>
        </c:ser>
        <c:dLbls>
          <c:showLegendKey val="0"/>
          <c:showVal val="0"/>
          <c:showCatName val="0"/>
          <c:showSerName val="0"/>
          <c:showPercent val="0"/>
          <c:showBubbleSize val="0"/>
        </c:dLbls>
        <c:marker val="1"/>
        <c:smooth val="0"/>
        <c:axId val="166517376"/>
        <c:axId val="166802176"/>
      </c:lineChart>
      <c:catAx>
        <c:axId val="1665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802176"/>
        <c:crosses val="autoZero"/>
        <c:auto val="1"/>
        <c:lblAlgn val="ctr"/>
        <c:lblOffset val="100"/>
        <c:tickLblSkip val="1"/>
        <c:tickMarkSkip val="1"/>
        <c:noMultiLvlLbl val="0"/>
      </c:catAx>
      <c:valAx>
        <c:axId val="16680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2463</c:v>
                </c:pt>
                <c:pt idx="5">
                  <c:v>2589</c:v>
                </c:pt>
                <c:pt idx="8">
                  <c:v>2759</c:v>
                </c:pt>
                <c:pt idx="11">
                  <c:v>2788</c:v>
                </c:pt>
                <c:pt idx="14">
                  <c:v>3000</c:v>
                </c:pt>
              </c:numCache>
            </c:numRef>
          </c:val>
          <c:extLst>
            <c:ext xmlns:c16="http://schemas.microsoft.com/office/drawing/2014/chart" uri="{C3380CC4-5D6E-409C-BE32-E72D297353CC}">
              <c16:uniqueId val="{00000000-9AB5-4C97-BED6-6B214E18E7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c:v>
                </c:pt>
                <c:pt idx="5">
                  <c:v>19</c:v>
                </c:pt>
                <c:pt idx="8">
                  <c:v>12</c:v>
                </c:pt>
                <c:pt idx="11">
                  <c:v>8</c:v>
                </c:pt>
                <c:pt idx="14">
                  <c:v>5</c:v>
                </c:pt>
              </c:numCache>
            </c:numRef>
          </c:val>
          <c:extLst>
            <c:ext xmlns:c16="http://schemas.microsoft.com/office/drawing/2014/chart" uri="{C3380CC4-5D6E-409C-BE32-E72D297353CC}">
              <c16:uniqueId val="{00000001-9AB5-4C97-BED6-6B214E18E7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892</c:v>
                </c:pt>
                <c:pt idx="5">
                  <c:v>1024</c:v>
                </c:pt>
                <c:pt idx="8">
                  <c:v>1188</c:v>
                </c:pt>
                <c:pt idx="11">
                  <c:v>1306</c:v>
                </c:pt>
                <c:pt idx="14">
                  <c:v>1478</c:v>
                </c:pt>
              </c:numCache>
            </c:numRef>
          </c:val>
          <c:extLst>
            <c:ext xmlns:c16="http://schemas.microsoft.com/office/drawing/2014/chart" uri="{C3380CC4-5D6E-409C-BE32-E72D297353CC}">
              <c16:uniqueId val="{00000002-9AB5-4C97-BED6-6B214E18E7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B5-4C97-BED6-6B214E18E7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B5-4C97-BED6-6B214E18E7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B5-4C97-BED6-6B214E18E7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929</c:v>
                </c:pt>
                <c:pt idx="3">
                  <c:v>902</c:v>
                </c:pt>
                <c:pt idx="6">
                  <c:v>853</c:v>
                </c:pt>
                <c:pt idx="9">
                  <c:v>775</c:v>
                </c:pt>
                <c:pt idx="12">
                  <c:v>742</c:v>
                </c:pt>
              </c:numCache>
            </c:numRef>
          </c:val>
          <c:extLst>
            <c:ext xmlns:c16="http://schemas.microsoft.com/office/drawing/2014/chart" uri="{C3380CC4-5D6E-409C-BE32-E72D297353CC}">
              <c16:uniqueId val="{00000006-9AB5-4C97-BED6-6B214E18E7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c:v>
                </c:pt>
                <c:pt idx="3">
                  <c:v>25</c:v>
                </c:pt>
                <c:pt idx="6">
                  <c:v>24</c:v>
                </c:pt>
                <c:pt idx="9">
                  <c:v>39</c:v>
                </c:pt>
                <c:pt idx="12">
                  <c:v>43</c:v>
                </c:pt>
              </c:numCache>
            </c:numRef>
          </c:val>
          <c:extLst>
            <c:ext xmlns:c16="http://schemas.microsoft.com/office/drawing/2014/chart" uri="{C3380CC4-5D6E-409C-BE32-E72D297353CC}">
              <c16:uniqueId val="{00000007-9AB5-4C97-BED6-6B214E18E7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c:v>
                </c:pt>
                <c:pt idx="3">
                  <c:v>53</c:v>
                </c:pt>
                <c:pt idx="6">
                  <c:v>62</c:v>
                </c:pt>
                <c:pt idx="9">
                  <c:v>64</c:v>
                </c:pt>
                <c:pt idx="12">
                  <c:v>64</c:v>
                </c:pt>
              </c:numCache>
            </c:numRef>
          </c:val>
          <c:extLst>
            <c:ext xmlns:c16="http://schemas.microsoft.com/office/drawing/2014/chart" uri="{C3380CC4-5D6E-409C-BE32-E72D297353CC}">
              <c16:uniqueId val="{00000008-9AB5-4C97-BED6-6B214E18E7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62</c:v>
                </c:pt>
                <c:pt idx="3">
                  <c:v>57</c:v>
                </c:pt>
                <c:pt idx="6">
                  <c:v>51</c:v>
                </c:pt>
                <c:pt idx="9">
                  <c:v>45</c:v>
                </c:pt>
                <c:pt idx="12">
                  <c:v>39</c:v>
                </c:pt>
              </c:numCache>
            </c:numRef>
          </c:val>
          <c:extLst>
            <c:ext xmlns:c16="http://schemas.microsoft.com/office/drawing/2014/chart" uri="{C3380CC4-5D6E-409C-BE32-E72D297353CC}">
              <c16:uniqueId val="{00000009-9AB5-4C97-BED6-6B214E18E7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3059</c:v>
                </c:pt>
                <c:pt idx="3">
                  <c:v>3164</c:v>
                </c:pt>
                <c:pt idx="6">
                  <c:v>3319</c:v>
                </c:pt>
                <c:pt idx="9">
                  <c:v>3323</c:v>
                </c:pt>
                <c:pt idx="12">
                  <c:v>3591</c:v>
                </c:pt>
              </c:numCache>
            </c:numRef>
          </c:val>
          <c:extLst>
            <c:ext xmlns:c16="http://schemas.microsoft.com/office/drawing/2014/chart" uri="{C3380CC4-5D6E-409C-BE32-E72D297353CC}">
              <c16:uniqueId val="{0000000A-9AB5-4C97-BED6-6B214E18E72F}"/>
            </c:ext>
          </c:extLst>
        </c:ser>
        <c:dLbls>
          <c:showLegendKey val="0"/>
          <c:showVal val="0"/>
          <c:showCatName val="0"/>
          <c:showSerName val="0"/>
          <c:showPercent val="0"/>
          <c:showBubbleSize val="0"/>
        </c:dLbls>
        <c:gapWidth val="100"/>
        <c:overlap val="100"/>
        <c:axId val="18315136"/>
        <c:axId val="18317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755</c:v>
                </c:pt>
                <c:pt idx="2">
                  <c:v>#N/A</c:v>
                </c:pt>
                <c:pt idx="3">
                  <c:v>#N/A</c:v>
                </c:pt>
                <c:pt idx="4">
                  <c:v>568</c:v>
                </c:pt>
                <c:pt idx="5">
                  <c:v>#N/A</c:v>
                </c:pt>
                <c:pt idx="6">
                  <c:v>#N/A</c:v>
                </c:pt>
                <c:pt idx="7">
                  <c:v>348</c:v>
                </c:pt>
                <c:pt idx="8">
                  <c:v>#N/A</c:v>
                </c:pt>
                <c:pt idx="9">
                  <c:v>#N/A</c:v>
                </c:pt>
                <c:pt idx="10">
                  <c:v>144</c:v>
                </c:pt>
                <c:pt idx="11">
                  <c:v>#N/A</c:v>
                </c:pt>
                <c:pt idx="12">
                  <c:v>#N/A</c:v>
                </c:pt>
                <c:pt idx="13">
                  <c:v>0</c:v>
                </c:pt>
                <c:pt idx="14">
                  <c:v>#N/A</c:v>
                </c:pt>
              </c:numCache>
            </c:numRef>
          </c:val>
          <c:smooth val="0"/>
          <c:extLst>
            <c:ext xmlns:c16="http://schemas.microsoft.com/office/drawing/2014/chart" uri="{C3380CC4-5D6E-409C-BE32-E72D297353CC}">
              <c16:uniqueId val="{0000000B-9AB5-4C97-BED6-6B214E18E72F}"/>
            </c:ext>
          </c:extLst>
        </c:ser>
        <c:dLbls>
          <c:showLegendKey val="0"/>
          <c:showVal val="0"/>
          <c:showCatName val="0"/>
          <c:showSerName val="0"/>
          <c:showPercent val="0"/>
          <c:showBubbleSize val="0"/>
        </c:dLbls>
        <c:marker val="1"/>
        <c:smooth val="0"/>
        <c:axId val="18315136"/>
        <c:axId val="18317312"/>
      </c:lineChart>
      <c:catAx>
        <c:axId val="1831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17312"/>
        <c:crosses val="autoZero"/>
        <c:auto val="1"/>
        <c:lblAlgn val="ctr"/>
        <c:lblOffset val="100"/>
        <c:tickLblSkip val="1"/>
        <c:tickMarkSkip val="1"/>
        <c:noMultiLvlLbl val="0"/>
      </c:catAx>
      <c:valAx>
        <c:axId val="18317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1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実質公債費比率の分子で主なものは、元利償還金となっており、平成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年度にピークを迎え、平成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年度まで高止まりで推移したものの、平成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年度からの普通建設事業に係る新規地方債の発行抑制策の効果が表れ、大幅に減少している。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本町は、辺地対策事業債や過疎対策事業債など、交付税算入率の高い有利な起債を多く発行してきたため、元利償還金の減少に連動して算入公債費等も減少しているが、実質公債費比率は改善傾向で推移している状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将来負担額の主なものは、地方債現在高と退職手当負担見込額となっている。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地方債現在高は、平成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年度以降継続している普通建設事業に係る新規地方債の発行抑制策の継続により、また、退職手当負担見込額も退職職員の不補充等による職員削減により抑制できている状況である。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充当可能財源等では、基準財政需要額算入見込額は、臨時財政対策債の借入継続に伴う残高の増などの影響により増加に転じており、また、平成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年度からは、公債費が減少する一方で、地方交付税が回復してきたことなどにより、財政調整基金の取り崩しが不要となり、積み増しができたため、充当可能基金は増加している。</a:t>
          </a:r>
          <a:endParaRPr lang="ja-JP" altLang="ja-JP" sz="1400">
            <a:effectLst/>
            <a:latin typeface="ＭＳ ゴシック" panose="020B0609070205080204" pitchFamily="49" charset="-128"/>
            <a:ea typeface="ＭＳ ゴシック" panose="020B0609070205080204" pitchFamily="49" charset="-128"/>
          </a:endParaRPr>
        </a:p>
        <a:p>
          <a:pPr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その結果、将来負担比率の分子は減少傾向で推移し、指標は改善傾向で推移しているところである。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4,224
4,164
98.45
3,348,665
3,200,141
121,537
2,031,655
3,591,232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そのため、第５次行財政改革大綱及び推進プランに基づく徹底した改革の継続</a:t>
          </a:r>
          <a:r>
            <a:rPr lang="ja-JP" altLang="en-US" sz="1100" b="0" i="0" baseline="0">
              <a:solidFill>
                <a:schemeClr val="dk1"/>
              </a:solidFill>
              <a:effectLst/>
              <a:latin typeface="+mn-lt"/>
              <a:ea typeface="+mn-ea"/>
              <a:cs typeface="+mn-cs"/>
            </a:rPr>
            <a:t>や行政の効率化に</a:t>
          </a:r>
          <a:r>
            <a:rPr lang="ja-JP" altLang="ja-JP" sz="1100" b="0" i="0" baseline="0">
              <a:solidFill>
                <a:schemeClr val="dk1"/>
              </a:solidFill>
              <a:effectLst/>
              <a:latin typeface="+mn-lt"/>
              <a:ea typeface="+mn-ea"/>
              <a:cs typeface="+mn-cs"/>
            </a:rPr>
            <a:t>努め</a:t>
          </a:r>
          <a:r>
            <a:rPr lang="ja-JP" altLang="en-US" sz="1100" b="0" i="0" baseline="0">
              <a:solidFill>
                <a:schemeClr val="dk1"/>
              </a:solidFill>
              <a:effectLst/>
              <a:latin typeface="+mn-lt"/>
              <a:ea typeface="+mn-ea"/>
              <a:cs typeface="+mn-cs"/>
            </a:rPr>
            <a:t>ることにより</a:t>
          </a:r>
          <a:r>
            <a:rPr lang="ja-JP" altLang="ja-JP" sz="1100" b="0" i="0" baseline="0">
              <a:solidFill>
                <a:schemeClr val="dk1"/>
              </a:solidFill>
              <a:effectLst/>
              <a:latin typeface="+mn-lt"/>
              <a:ea typeface="+mn-ea"/>
              <a:cs typeface="+mn-cs"/>
            </a:rPr>
            <a:t>、財政の健全化を図る。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9" name="直線コネクタ 68"/>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経常収支比率は、高齢化等に伴い社会保障関係経費が増加する一方で、主要財源である地方交付税は減額となっているが、特別職給与及び議員・委員報酬カット（△</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％）の継続や新規地方債の発行抑制策に伴う公債費の抑制など、</a:t>
          </a:r>
          <a:r>
            <a:rPr lang="ja-JP" altLang="en-US" sz="1100" b="0" i="0" baseline="0">
              <a:solidFill>
                <a:schemeClr val="dk1"/>
              </a:solidFill>
              <a:effectLst/>
              <a:latin typeface="+mn-lt"/>
              <a:ea typeface="+mn-ea"/>
              <a:cs typeface="+mn-cs"/>
            </a:rPr>
            <a:t>各種行財政改革の効果が表れ、</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年ぶりに</a:t>
          </a:r>
          <a:r>
            <a:rPr lang="en-US" altLang="ja-JP" sz="1100" b="0" i="0" baseline="0">
              <a:solidFill>
                <a:schemeClr val="dk1"/>
              </a:solidFill>
              <a:effectLst/>
              <a:latin typeface="+mn-lt"/>
              <a:ea typeface="+mn-ea"/>
              <a:cs typeface="+mn-cs"/>
            </a:rPr>
            <a:t>80</a:t>
          </a:r>
          <a:r>
            <a:rPr lang="ja-JP" altLang="en-US" sz="1100" b="0" i="0" baseline="0">
              <a:solidFill>
                <a:schemeClr val="dk1"/>
              </a:solidFill>
              <a:effectLst/>
              <a:latin typeface="+mn-lt"/>
              <a:ea typeface="+mn-ea"/>
              <a:cs typeface="+mn-cs"/>
            </a:rPr>
            <a:t>％を下回る</a:t>
          </a:r>
          <a:r>
            <a:rPr lang="en-US" altLang="ja-JP" sz="1100" b="0" i="0" baseline="0">
              <a:solidFill>
                <a:schemeClr val="dk1"/>
              </a:solidFill>
              <a:effectLst/>
              <a:latin typeface="+mn-lt"/>
              <a:ea typeface="+mn-ea"/>
              <a:cs typeface="+mn-cs"/>
            </a:rPr>
            <a:t>77.3</a:t>
          </a:r>
          <a:r>
            <a:rPr lang="ja-JP" altLang="en-US" sz="1100" b="0" i="0" baseline="0">
              <a:solidFill>
                <a:schemeClr val="dk1"/>
              </a:solidFill>
              <a:effectLst/>
              <a:latin typeface="+mn-lt"/>
              <a:ea typeface="+mn-ea"/>
              <a:cs typeface="+mn-cs"/>
            </a:rPr>
            <a:t>％となり、対前年度比</a:t>
          </a:r>
          <a:r>
            <a:rPr lang="en-US" altLang="ja-JP" sz="1100" b="0" i="0" baseline="0">
              <a:solidFill>
                <a:schemeClr val="dk1"/>
              </a:solidFill>
              <a:effectLst/>
              <a:latin typeface="+mn-lt"/>
              <a:ea typeface="+mn-ea"/>
              <a:cs typeface="+mn-cs"/>
            </a:rPr>
            <a:t>4.0</a:t>
          </a:r>
          <a:r>
            <a:rPr lang="ja-JP" altLang="en-US" sz="1100" b="0" i="0" baseline="0">
              <a:solidFill>
                <a:schemeClr val="dk1"/>
              </a:solidFill>
              <a:effectLst/>
              <a:latin typeface="+mn-lt"/>
              <a:ea typeface="+mn-ea"/>
              <a:cs typeface="+mn-cs"/>
            </a:rPr>
            <a:t>％改善している。</a:t>
          </a:r>
        </a:p>
        <a:p>
          <a:pPr rtl="0" fontAlgn="base"/>
          <a:r>
            <a:rPr lang="ja-JP" altLang="en-US" sz="1100" b="0" i="0" baseline="0">
              <a:solidFill>
                <a:schemeClr val="dk1"/>
              </a:solidFill>
              <a:effectLst/>
              <a:latin typeface="+mn-lt"/>
              <a:ea typeface="+mn-ea"/>
              <a:cs typeface="+mn-cs"/>
            </a:rPr>
            <a:t>　し</a:t>
          </a:r>
          <a:r>
            <a:rPr lang="ja-JP" altLang="ja-JP" sz="1100" b="0" i="0" baseline="0">
              <a:solidFill>
                <a:schemeClr val="dk1"/>
              </a:solidFill>
              <a:effectLst/>
              <a:latin typeface="+mn-lt"/>
              <a:ea typeface="+mn-ea"/>
              <a:cs typeface="+mn-cs"/>
            </a:rPr>
            <a:t>かしながら、依然として、歳出全体に占める公債費の割合が高いため、建設事業の厳選による新規地方債の発行を抑制することで、指標の改善に努める。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56515</xdr:rowOff>
    </xdr:from>
    <xdr:to>
      <xdr:col>7</xdr:col>
      <xdr:colOff>152400</xdr:colOff>
      <xdr:row>63</xdr:row>
      <xdr:rowOff>45931</xdr:rowOff>
    </xdr:to>
    <xdr:cxnSp macro="">
      <xdr:nvCxnSpPr>
        <xdr:cNvPr id="132" name="直線コネクタ 131"/>
        <xdr:cNvCxnSpPr/>
      </xdr:nvCxnSpPr>
      <xdr:spPr>
        <a:xfrm flipV="1">
          <a:off x="4114800" y="1068641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45931</xdr:rowOff>
    </xdr:from>
    <xdr:to>
      <xdr:col>6</xdr:col>
      <xdr:colOff>0</xdr:colOff>
      <xdr:row>63</xdr:row>
      <xdr:rowOff>94192</xdr:rowOff>
    </xdr:to>
    <xdr:cxnSp macro="">
      <xdr:nvCxnSpPr>
        <xdr:cNvPr id="135" name="直線コネクタ 134"/>
        <xdr:cNvCxnSpPr/>
      </xdr:nvCxnSpPr>
      <xdr:spPr>
        <a:xfrm flipV="1">
          <a:off x="3225800" y="1084728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94192</xdr:rowOff>
    </xdr:from>
    <xdr:to>
      <xdr:col>4</xdr:col>
      <xdr:colOff>482600</xdr:colOff>
      <xdr:row>63</xdr:row>
      <xdr:rowOff>102235</xdr:rowOff>
    </xdr:to>
    <xdr:cxnSp macro="">
      <xdr:nvCxnSpPr>
        <xdr:cNvPr id="138" name="直線コネクタ 137"/>
        <xdr:cNvCxnSpPr/>
      </xdr:nvCxnSpPr>
      <xdr:spPr>
        <a:xfrm flipV="1">
          <a:off x="2336800" y="108955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102235</xdr:rowOff>
    </xdr:from>
    <xdr:to>
      <xdr:col>3</xdr:col>
      <xdr:colOff>279400</xdr:colOff>
      <xdr:row>64</xdr:row>
      <xdr:rowOff>39370</xdr:rowOff>
    </xdr:to>
    <xdr:cxnSp macro="">
      <xdr:nvCxnSpPr>
        <xdr:cNvPr id="141" name="直線コネクタ 140"/>
        <xdr:cNvCxnSpPr/>
      </xdr:nvCxnSpPr>
      <xdr:spPr>
        <a:xfrm flipV="1">
          <a:off x="1447800" y="109035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5715</xdr:rowOff>
    </xdr:from>
    <xdr:to>
      <xdr:col>7</xdr:col>
      <xdr:colOff>203200</xdr:colOff>
      <xdr:row>62</xdr:row>
      <xdr:rowOff>107315</xdr:rowOff>
    </xdr:to>
    <xdr:sp macro="" textlink="">
      <xdr:nvSpPr>
        <xdr:cNvPr id="151" name="円/楕円 150"/>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22242</xdr:rowOff>
    </xdr:from>
    <xdr:ext cx="762000" cy="259045"/>
    <xdr:sp macro="" textlink="">
      <xdr:nvSpPr>
        <xdr:cNvPr id="152" name="財政構造の弾力性該当値テキスト"/>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166581</xdr:rowOff>
    </xdr:from>
    <xdr:to>
      <xdr:col>6</xdr:col>
      <xdr:colOff>50800</xdr:colOff>
      <xdr:row>63</xdr:row>
      <xdr:rowOff>96731</xdr:rowOff>
    </xdr:to>
    <xdr:sp macro="" textlink="">
      <xdr:nvSpPr>
        <xdr:cNvPr id="153" name="円/楕円 152"/>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106908</xdr:rowOff>
    </xdr:from>
    <xdr:ext cx="736600" cy="259045"/>
    <xdr:sp macro="" textlink="">
      <xdr:nvSpPr>
        <xdr:cNvPr id="154" name="テキスト ボックス 153"/>
        <xdr:cNvSpPr txBox="1"/>
      </xdr:nvSpPr>
      <xdr:spPr>
        <a:xfrm>
          <a:off x="3733800" y="1056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43392</xdr:rowOff>
    </xdr:from>
    <xdr:to>
      <xdr:col>4</xdr:col>
      <xdr:colOff>533400</xdr:colOff>
      <xdr:row>63</xdr:row>
      <xdr:rowOff>144992</xdr:rowOff>
    </xdr:to>
    <xdr:sp macro="" textlink="">
      <xdr:nvSpPr>
        <xdr:cNvPr id="155" name="円/楕円 154"/>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129769</xdr:rowOff>
    </xdr:from>
    <xdr:ext cx="762000" cy="259045"/>
    <xdr:sp macro="" textlink="">
      <xdr:nvSpPr>
        <xdr:cNvPr id="156" name="テキスト ボックス 155"/>
        <xdr:cNvSpPr txBox="1"/>
      </xdr:nvSpPr>
      <xdr:spPr>
        <a:xfrm>
          <a:off x="2844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51435</xdr:rowOff>
    </xdr:from>
    <xdr:to>
      <xdr:col>3</xdr:col>
      <xdr:colOff>330200</xdr:colOff>
      <xdr:row>63</xdr:row>
      <xdr:rowOff>153035</xdr:rowOff>
    </xdr:to>
    <xdr:sp macro="" textlink="">
      <xdr:nvSpPr>
        <xdr:cNvPr id="157" name="円/楕円 156"/>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137812</xdr:rowOff>
    </xdr:from>
    <xdr:ext cx="762000" cy="259045"/>
    <xdr:sp macro="" textlink="">
      <xdr:nvSpPr>
        <xdr:cNvPr id="158" name="テキスト ボックス 157"/>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9" name="円/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60" name="テキスト ボックス 159"/>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[240,680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人口１人当たりの決算額は、類似団体平均と比べて低い決算額となっている。これは、議員定数や報酬額の削減、行政委員の報酬削減、特別職給の削減などによるものである。</a:t>
          </a:r>
          <a:endParaRPr lang="ja-JP" altLang="ja-JP" sz="1400">
            <a:effectLst/>
          </a:endParaRPr>
        </a:p>
        <a:p>
          <a:pPr rtl="0" fontAlgn="base"/>
          <a:r>
            <a:rPr lang="ja-JP" altLang="ja-JP" sz="1100" b="0" i="0" baseline="0">
              <a:solidFill>
                <a:schemeClr val="dk1"/>
              </a:solidFill>
              <a:effectLst/>
              <a:latin typeface="+mn-lt"/>
              <a:ea typeface="+mn-ea"/>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ja-JP" altLang="ja-JP" sz="1400">
            <a:effectLst/>
          </a:endParaRPr>
        </a:p>
        <a:p>
          <a:pPr rtl="0" fontAlgn="base"/>
          <a:r>
            <a:rPr lang="ja-JP" altLang="ja-JP" sz="1100" b="0" i="0" baseline="0">
              <a:solidFill>
                <a:schemeClr val="dk1"/>
              </a:solidFill>
              <a:effectLst/>
              <a:latin typeface="+mn-lt"/>
              <a:ea typeface="+mn-ea"/>
              <a:cs typeface="+mn-cs"/>
            </a:rPr>
            <a:t>　今後は、第５次行財政改革大綱などに基づき、施設の統廃合などコスト削減に向けた取り組みを行う。</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107465</xdr:rowOff>
    </xdr:from>
    <xdr:to>
      <xdr:col>7</xdr:col>
      <xdr:colOff>152400</xdr:colOff>
      <xdr:row>81</xdr:row>
      <xdr:rowOff>132318</xdr:rowOff>
    </xdr:to>
    <xdr:cxnSp macro="">
      <xdr:nvCxnSpPr>
        <xdr:cNvPr id="196" name="直線コネクタ 195"/>
        <xdr:cNvCxnSpPr/>
      </xdr:nvCxnSpPr>
      <xdr:spPr>
        <a:xfrm>
          <a:off x="4114800" y="13994915"/>
          <a:ext cx="8382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90109</xdr:rowOff>
    </xdr:from>
    <xdr:to>
      <xdr:col>6</xdr:col>
      <xdr:colOff>0</xdr:colOff>
      <xdr:row>81</xdr:row>
      <xdr:rowOff>107465</xdr:rowOff>
    </xdr:to>
    <xdr:cxnSp macro="">
      <xdr:nvCxnSpPr>
        <xdr:cNvPr id="199" name="直線コネクタ 198"/>
        <xdr:cNvCxnSpPr/>
      </xdr:nvCxnSpPr>
      <xdr:spPr>
        <a:xfrm>
          <a:off x="3225800" y="13977559"/>
          <a:ext cx="889000" cy="1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90109</xdr:rowOff>
    </xdr:from>
    <xdr:to>
      <xdr:col>4</xdr:col>
      <xdr:colOff>482600</xdr:colOff>
      <xdr:row>81</xdr:row>
      <xdr:rowOff>93906</xdr:rowOff>
    </xdr:to>
    <xdr:cxnSp macro="">
      <xdr:nvCxnSpPr>
        <xdr:cNvPr id="202" name="直線コネクタ 201"/>
        <xdr:cNvCxnSpPr/>
      </xdr:nvCxnSpPr>
      <xdr:spPr>
        <a:xfrm flipV="1">
          <a:off x="2336800" y="13977559"/>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93906</xdr:rowOff>
    </xdr:from>
    <xdr:to>
      <xdr:col>3</xdr:col>
      <xdr:colOff>279400</xdr:colOff>
      <xdr:row>81</xdr:row>
      <xdr:rowOff>102150</xdr:rowOff>
    </xdr:to>
    <xdr:cxnSp macro="">
      <xdr:nvCxnSpPr>
        <xdr:cNvPr id="205" name="直線コネクタ 204"/>
        <xdr:cNvCxnSpPr/>
      </xdr:nvCxnSpPr>
      <xdr:spPr>
        <a:xfrm flipV="1">
          <a:off x="1447800" y="13981356"/>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81518</xdr:rowOff>
    </xdr:from>
    <xdr:to>
      <xdr:col>7</xdr:col>
      <xdr:colOff>203200</xdr:colOff>
      <xdr:row>82</xdr:row>
      <xdr:rowOff>11668</xdr:rowOff>
    </xdr:to>
    <xdr:sp macro="" textlink="">
      <xdr:nvSpPr>
        <xdr:cNvPr id="215" name="円/楕円 214"/>
        <xdr:cNvSpPr/>
      </xdr:nvSpPr>
      <xdr:spPr>
        <a:xfrm>
          <a:off x="4902200" y="139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2795</xdr:rowOff>
    </xdr:from>
    <xdr:ext cx="762000" cy="259045"/>
    <xdr:sp macro="" textlink="">
      <xdr:nvSpPr>
        <xdr:cNvPr id="216" name="人件費・物件費等の状況該当値テキスト"/>
        <xdr:cNvSpPr txBox="1"/>
      </xdr:nvSpPr>
      <xdr:spPr>
        <a:xfrm>
          <a:off x="5041900" y="138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240,680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56665</xdr:rowOff>
    </xdr:from>
    <xdr:to>
      <xdr:col>6</xdr:col>
      <xdr:colOff>50800</xdr:colOff>
      <xdr:row>81</xdr:row>
      <xdr:rowOff>158265</xdr:rowOff>
    </xdr:to>
    <xdr:sp macro="" textlink="">
      <xdr:nvSpPr>
        <xdr:cNvPr id="217" name="円/楕円 216"/>
        <xdr:cNvSpPr/>
      </xdr:nvSpPr>
      <xdr:spPr>
        <a:xfrm>
          <a:off x="4064000" y="139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168442</xdr:rowOff>
    </xdr:from>
    <xdr:ext cx="736600" cy="259045"/>
    <xdr:sp macro="" textlink="">
      <xdr:nvSpPr>
        <xdr:cNvPr id="218" name="テキスト ボックス 217"/>
        <xdr:cNvSpPr txBox="1"/>
      </xdr:nvSpPr>
      <xdr:spPr>
        <a:xfrm>
          <a:off x="3733800" y="137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39309</xdr:rowOff>
    </xdr:from>
    <xdr:to>
      <xdr:col>4</xdr:col>
      <xdr:colOff>533400</xdr:colOff>
      <xdr:row>81</xdr:row>
      <xdr:rowOff>140909</xdr:rowOff>
    </xdr:to>
    <xdr:sp macro="" textlink="">
      <xdr:nvSpPr>
        <xdr:cNvPr id="219" name="円/楕円 218"/>
        <xdr:cNvSpPr/>
      </xdr:nvSpPr>
      <xdr:spPr>
        <a:xfrm>
          <a:off x="3175000" y="139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151086</xdr:rowOff>
    </xdr:from>
    <xdr:ext cx="762000" cy="259045"/>
    <xdr:sp macro="" textlink="">
      <xdr:nvSpPr>
        <xdr:cNvPr id="220" name="テキスト ボックス 219"/>
        <xdr:cNvSpPr txBox="1"/>
      </xdr:nvSpPr>
      <xdr:spPr>
        <a:xfrm>
          <a:off x="2844800" y="1369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43106</xdr:rowOff>
    </xdr:from>
    <xdr:to>
      <xdr:col>3</xdr:col>
      <xdr:colOff>330200</xdr:colOff>
      <xdr:row>81</xdr:row>
      <xdr:rowOff>144706</xdr:rowOff>
    </xdr:to>
    <xdr:sp macro="" textlink="">
      <xdr:nvSpPr>
        <xdr:cNvPr id="221" name="円/楕円 220"/>
        <xdr:cNvSpPr/>
      </xdr:nvSpPr>
      <xdr:spPr>
        <a:xfrm>
          <a:off x="2286000" y="139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154883</xdr:rowOff>
    </xdr:from>
    <xdr:ext cx="762000" cy="259045"/>
    <xdr:sp macro="" textlink="">
      <xdr:nvSpPr>
        <xdr:cNvPr id="222" name="テキスト ボックス 221"/>
        <xdr:cNvSpPr txBox="1"/>
      </xdr:nvSpPr>
      <xdr:spPr>
        <a:xfrm>
          <a:off x="1955800" y="136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51350</xdr:rowOff>
    </xdr:from>
    <xdr:to>
      <xdr:col>2</xdr:col>
      <xdr:colOff>127000</xdr:colOff>
      <xdr:row>81</xdr:row>
      <xdr:rowOff>152950</xdr:rowOff>
    </xdr:to>
    <xdr:sp macro="" textlink="">
      <xdr:nvSpPr>
        <xdr:cNvPr id="223" name="円/楕円 222"/>
        <xdr:cNvSpPr/>
      </xdr:nvSpPr>
      <xdr:spPr>
        <a:xfrm>
          <a:off x="1397000" y="139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163127</xdr:rowOff>
    </xdr:from>
    <xdr:ext cx="762000" cy="259045"/>
    <xdr:sp macro="" textlink="">
      <xdr:nvSpPr>
        <xdr:cNvPr id="224" name="テキスト ボックス 223"/>
        <xdr:cNvSpPr txBox="1"/>
      </xdr:nvSpPr>
      <xdr:spPr>
        <a:xfrm>
          <a:off x="1066800" y="137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実施済の給与削減策により類似団体平均を下回っている。今後も特別昇給廃止の継続等を通じ、引き続き縮減に努める。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113537</xdr:rowOff>
    </xdr:from>
    <xdr:to>
      <xdr:col>24</xdr:col>
      <xdr:colOff>558800</xdr:colOff>
      <xdr:row>87</xdr:row>
      <xdr:rowOff>142494</xdr:rowOff>
    </xdr:to>
    <xdr:cxnSp macro="">
      <xdr:nvCxnSpPr>
        <xdr:cNvPr id="256" name="直線コネクタ 255"/>
        <xdr:cNvCxnSpPr/>
      </xdr:nvCxnSpPr>
      <xdr:spPr>
        <a:xfrm>
          <a:off x="16179800" y="15029687"/>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79756</xdr:rowOff>
    </xdr:from>
    <xdr:to>
      <xdr:col>23</xdr:col>
      <xdr:colOff>406400</xdr:colOff>
      <xdr:row>87</xdr:row>
      <xdr:rowOff>113537</xdr:rowOff>
    </xdr:to>
    <xdr:cxnSp macro="">
      <xdr:nvCxnSpPr>
        <xdr:cNvPr id="259" name="直線コネクタ 258"/>
        <xdr:cNvCxnSpPr/>
      </xdr:nvCxnSpPr>
      <xdr:spPr>
        <a:xfrm>
          <a:off x="15290800" y="14995906"/>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79756</xdr:rowOff>
    </xdr:from>
    <xdr:to>
      <xdr:col>22</xdr:col>
      <xdr:colOff>203200</xdr:colOff>
      <xdr:row>89</xdr:row>
      <xdr:rowOff>50546</xdr:rowOff>
    </xdr:to>
    <xdr:cxnSp macro="">
      <xdr:nvCxnSpPr>
        <xdr:cNvPr id="262" name="直線コネクタ 261"/>
        <xdr:cNvCxnSpPr/>
      </xdr:nvCxnSpPr>
      <xdr:spPr>
        <a:xfrm flipV="1">
          <a:off x="14401800" y="1499590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50546</xdr:rowOff>
    </xdr:from>
    <xdr:to>
      <xdr:col>21</xdr:col>
      <xdr:colOff>0</xdr:colOff>
      <xdr:row>89</xdr:row>
      <xdr:rowOff>84328</xdr:rowOff>
    </xdr:to>
    <xdr:cxnSp macro="">
      <xdr:nvCxnSpPr>
        <xdr:cNvPr id="265" name="直線コネクタ 264"/>
        <xdr:cNvCxnSpPr/>
      </xdr:nvCxnSpPr>
      <xdr:spPr>
        <a:xfrm flipV="1">
          <a:off x="13512800" y="153095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91694</xdr:rowOff>
    </xdr:from>
    <xdr:to>
      <xdr:col>24</xdr:col>
      <xdr:colOff>609600</xdr:colOff>
      <xdr:row>88</xdr:row>
      <xdr:rowOff>21844</xdr:rowOff>
    </xdr:to>
    <xdr:sp macro="" textlink="">
      <xdr:nvSpPr>
        <xdr:cNvPr id="275" name="円/楕円 274"/>
        <xdr:cNvSpPr/>
      </xdr:nvSpPr>
      <xdr:spPr>
        <a:xfrm>
          <a:off x="169672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108221</xdr:rowOff>
    </xdr:from>
    <xdr:ext cx="762000" cy="259045"/>
    <xdr:sp macro="" textlink="">
      <xdr:nvSpPr>
        <xdr:cNvPr id="276" name="給与水準   （国との比較）該当値テキスト"/>
        <xdr:cNvSpPr txBox="1"/>
      </xdr:nvSpPr>
      <xdr:spPr>
        <a:xfrm>
          <a:off x="171069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62737</xdr:rowOff>
    </xdr:from>
    <xdr:to>
      <xdr:col>23</xdr:col>
      <xdr:colOff>457200</xdr:colOff>
      <xdr:row>87</xdr:row>
      <xdr:rowOff>164337</xdr:rowOff>
    </xdr:to>
    <xdr:sp macro="" textlink="">
      <xdr:nvSpPr>
        <xdr:cNvPr id="277" name="円/楕円 276"/>
        <xdr:cNvSpPr/>
      </xdr:nvSpPr>
      <xdr:spPr>
        <a:xfrm>
          <a:off x="16129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3064</xdr:rowOff>
    </xdr:from>
    <xdr:ext cx="736600" cy="259045"/>
    <xdr:sp macro="" textlink="">
      <xdr:nvSpPr>
        <xdr:cNvPr id="278" name="テキスト ボックス 277"/>
        <xdr:cNvSpPr txBox="1"/>
      </xdr:nvSpPr>
      <xdr:spPr>
        <a:xfrm>
          <a:off x="15798800" y="14747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28956</xdr:rowOff>
    </xdr:from>
    <xdr:to>
      <xdr:col>22</xdr:col>
      <xdr:colOff>254000</xdr:colOff>
      <xdr:row>87</xdr:row>
      <xdr:rowOff>130556</xdr:rowOff>
    </xdr:to>
    <xdr:sp macro="" textlink="">
      <xdr:nvSpPr>
        <xdr:cNvPr id="279" name="円/楕円 278"/>
        <xdr:cNvSpPr/>
      </xdr:nvSpPr>
      <xdr:spPr>
        <a:xfrm>
          <a:off x="15240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80" name="テキスト ボックス 279"/>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171196</xdr:rowOff>
    </xdr:from>
    <xdr:to>
      <xdr:col>21</xdr:col>
      <xdr:colOff>50800</xdr:colOff>
      <xdr:row>89</xdr:row>
      <xdr:rowOff>101346</xdr:rowOff>
    </xdr:to>
    <xdr:sp macro="" textlink="">
      <xdr:nvSpPr>
        <xdr:cNvPr id="281" name="円/楕円 280"/>
        <xdr:cNvSpPr/>
      </xdr:nvSpPr>
      <xdr:spPr>
        <a:xfrm>
          <a:off x="14351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111523</xdr:rowOff>
    </xdr:from>
    <xdr:ext cx="762000" cy="259045"/>
    <xdr:sp macro="" textlink="">
      <xdr:nvSpPr>
        <xdr:cNvPr id="282" name="テキスト ボックス 281"/>
        <xdr:cNvSpPr txBox="1"/>
      </xdr:nvSpPr>
      <xdr:spPr>
        <a:xfrm>
          <a:off x="14020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33528</xdr:rowOff>
    </xdr:from>
    <xdr:to>
      <xdr:col>19</xdr:col>
      <xdr:colOff>533400</xdr:colOff>
      <xdr:row>89</xdr:row>
      <xdr:rowOff>135128</xdr:rowOff>
    </xdr:to>
    <xdr:sp macro="" textlink="">
      <xdr:nvSpPr>
        <xdr:cNvPr id="283" name="円/楕円 282"/>
        <xdr:cNvSpPr/>
      </xdr:nvSpPr>
      <xdr:spPr>
        <a:xfrm>
          <a:off x="13462000" y="152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145305</xdr:rowOff>
    </xdr:from>
    <xdr:ext cx="762000" cy="259045"/>
    <xdr:sp macro="" textlink="">
      <xdr:nvSpPr>
        <xdr:cNvPr id="284" name="テキスト ボックス 283"/>
        <xdr:cNvSpPr txBox="1"/>
      </xdr:nvSpPr>
      <xdr:spPr>
        <a:xfrm>
          <a:off x="13131800" y="1506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過去からの新規採用抑制策により類似団体平均を下回っている。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職員数の削減によって、一般事務職の兼務数が増加しており、これ以上の削減は住民サービスの低下を招く恐れがあるため、組織機構の見直しを行い、担当制を廃止し、グループ制を導入している。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133261</xdr:rowOff>
    </xdr:from>
    <xdr:to>
      <xdr:col>24</xdr:col>
      <xdr:colOff>558800</xdr:colOff>
      <xdr:row>60</xdr:row>
      <xdr:rowOff>155461</xdr:rowOff>
    </xdr:to>
    <xdr:cxnSp macro="">
      <xdr:nvCxnSpPr>
        <xdr:cNvPr id="316" name="直線コネクタ 315"/>
        <xdr:cNvCxnSpPr/>
      </xdr:nvCxnSpPr>
      <xdr:spPr>
        <a:xfrm>
          <a:off x="16179800" y="10420261"/>
          <a:ext cx="8382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133261</xdr:rowOff>
    </xdr:from>
    <xdr:to>
      <xdr:col>23</xdr:col>
      <xdr:colOff>406400</xdr:colOff>
      <xdr:row>60</xdr:row>
      <xdr:rowOff>135916</xdr:rowOff>
    </xdr:to>
    <xdr:cxnSp macro="">
      <xdr:nvCxnSpPr>
        <xdr:cNvPr id="319" name="直線コネクタ 318"/>
        <xdr:cNvCxnSpPr/>
      </xdr:nvCxnSpPr>
      <xdr:spPr>
        <a:xfrm flipV="1">
          <a:off x="15290800" y="10420261"/>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135916</xdr:rowOff>
    </xdr:from>
    <xdr:to>
      <xdr:col>22</xdr:col>
      <xdr:colOff>203200</xdr:colOff>
      <xdr:row>60</xdr:row>
      <xdr:rowOff>143154</xdr:rowOff>
    </xdr:to>
    <xdr:cxnSp macro="">
      <xdr:nvCxnSpPr>
        <xdr:cNvPr id="322" name="直線コネクタ 321"/>
        <xdr:cNvCxnSpPr/>
      </xdr:nvCxnSpPr>
      <xdr:spPr>
        <a:xfrm flipV="1">
          <a:off x="14401800" y="1042291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118542</xdr:rowOff>
    </xdr:from>
    <xdr:to>
      <xdr:col>21</xdr:col>
      <xdr:colOff>0</xdr:colOff>
      <xdr:row>60</xdr:row>
      <xdr:rowOff>143154</xdr:rowOff>
    </xdr:to>
    <xdr:cxnSp macro="">
      <xdr:nvCxnSpPr>
        <xdr:cNvPr id="325" name="直線コネクタ 324"/>
        <xdr:cNvCxnSpPr/>
      </xdr:nvCxnSpPr>
      <xdr:spPr>
        <a:xfrm>
          <a:off x="13512800" y="1040554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7" name="テキスト ボックス 326"/>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29" name="テキスト ボックス 328"/>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104661</xdr:rowOff>
    </xdr:from>
    <xdr:to>
      <xdr:col>24</xdr:col>
      <xdr:colOff>609600</xdr:colOff>
      <xdr:row>61</xdr:row>
      <xdr:rowOff>34811</xdr:rowOff>
    </xdr:to>
    <xdr:sp macro="" textlink="">
      <xdr:nvSpPr>
        <xdr:cNvPr id="335" name="円/楕円 334"/>
        <xdr:cNvSpPr/>
      </xdr:nvSpPr>
      <xdr:spPr>
        <a:xfrm>
          <a:off x="16967200" y="103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121188</xdr:rowOff>
    </xdr:from>
    <xdr:ext cx="762000" cy="259045"/>
    <xdr:sp macro="" textlink="">
      <xdr:nvSpPr>
        <xdr:cNvPr id="336" name="定員管理の状況該当値テキスト"/>
        <xdr:cNvSpPr txBox="1"/>
      </xdr:nvSpPr>
      <xdr:spPr>
        <a:xfrm>
          <a:off x="17106900" y="102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82461</xdr:rowOff>
    </xdr:from>
    <xdr:to>
      <xdr:col>23</xdr:col>
      <xdr:colOff>457200</xdr:colOff>
      <xdr:row>61</xdr:row>
      <xdr:rowOff>12611</xdr:rowOff>
    </xdr:to>
    <xdr:sp macro="" textlink="">
      <xdr:nvSpPr>
        <xdr:cNvPr id="337" name="円/楕円 336"/>
        <xdr:cNvSpPr/>
      </xdr:nvSpPr>
      <xdr:spPr>
        <a:xfrm>
          <a:off x="16129000" y="103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22788</xdr:rowOff>
    </xdr:from>
    <xdr:ext cx="736600" cy="259045"/>
    <xdr:sp macro="" textlink="">
      <xdr:nvSpPr>
        <xdr:cNvPr id="338" name="テキスト ボックス 337"/>
        <xdr:cNvSpPr txBox="1"/>
      </xdr:nvSpPr>
      <xdr:spPr>
        <a:xfrm>
          <a:off x="15798800" y="1013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85116</xdr:rowOff>
    </xdr:from>
    <xdr:to>
      <xdr:col>22</xdr:col>
      <xdr:colOff>254000</xdr:colOff>
      <xdr:row>61</xdr:row>
      <xdr:rowOff>15266</xdr:rowOff>
    </xdr:to>
    <xdr:sp macro="" textlink="">
      <xdr:nvSpPr>
        <xdr:cNvPr id="339" name="円/楕円 338"/>
        <xdr:cNvSpPr/>
      </xdr:nvSpPr>
      <xdr:spPr>
        <a:xfrm>
          <a:off x="15240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25443</xdr:rowOff>
    </xdr:from>
    <xdr:ext cx="762000" cy="259045"/>
    <xdr:sp macro="" textlink="">
      <xdr:nvSpPr>
        <xdr:cNvPr id="340" name="テキスト ボックス 339"/>
        <xdr:cNvSpPr txBox="1"/>
      </xdr:nvSpPr>
      <xdr:spPr>
        <a:xfrm>
          <a:off x="14909800" y="1014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92354</xdr:rowOff>
    </xdr:from>
    <xdr:to>
      <xdr:col>21</xdr:col>
      <xdr:colOff>50800</xdr:colOff>
      <xdr:row>61</xdr:row>
      <xdr:rowOff>22504</xdr:rowOff>
    </xdr:to>
    <xdr:sp macro="" textlink="">
      <xdr:nvSpPr>
        <xdr:cNvPr id="341" name="円/楕円 340"/>
        <xdr:cNvSpPr/>
      </xdr:nvSpPr>
      <xdr:spPr>
        <a:xfrm>
          <a:off x="14351000" y="103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32681</xdr:rowOff>
    </xdr:from>
    <xdr:ext cx="762000" cy="259045"/>
    <xdr:sp macro="" textlink="">
      <xdr:nvSpPr>
        <xdr:cNvPr id="342" name="テキスト ボックス 341"/>
        <xdr:cNvSpPr txBox="1"/>
      </xdr:nvSpPr>
      <xdr:spPr>
        <a:xfrm>
          <a:off x="14020800" y="1014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67742</xdr:rowOff>
    </xdr:from>
    <xdr:to>
      <xdr:col>19</xdr:col>
      <xdr:colOff>533400</xdr:colOff>
      <xdr:row>60</xdr:row>
      <xdr:rowOff>169342</xdr:rowOff>
    </xdr:to>
    <xdr:sp macro="" textlink="">
      <xdr:nvSpPr>
        <xdr:cNvPr id="343" name="円/楕円 342"/>
        <xdr:cNvSpPr/>
      </xdr:nvSpPr>
      <xdr:spPr>
        <a:xfrm>
          <a:off x="13462000" y="103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8069</xdr:rowOff>
    </xdr:from>
    <xdr:ext cx="762000" cy="259045"/>
    <xdr:sp macro="" textlink="">
      <xdr:nvSpPr>
        <xdr:cNvPr id="344" name="テキスト ボックス 343"/>
        <xdr:cNvSpPr txBox="1"/>
      </xdr:nvSpPr>
      <xdr:spPr>
        <a:xfrm>
          <a:off x="13131800" y="101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実質公債費比率は前年度比で</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％改善し、</a:t>
          </a:r>
          <a:r>
            <a:rPr lang="ja-JP" altLang="en-US" sz="1100" b="0" i="0" baseline="0">
              <a:solidFill>
                <a:schemeClr val="dk1"/>
              </a:solidFill>
              <a:effectLst/>
              <a:latin typeface="+mn-lt"/>
              <a:ea typeface="+mn-ea"/>
              <a:cs typeface="+mn-cs"/>
            </a:rPr>
            <a:t>前年度決算に引き続き、</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主な要因は、過去の観光施設等に係る大型建設事業に多額の地方債を発行したことに伴い、公債費が平成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年度をピークに平成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年度まで高水準で推移した結果によるものであるが、平成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年度において重点的に実施した普通建設事業の厳選による地方債発行額の抑制により公債費が減少することから、今後は類似団体平均と同程度もしくは下回る数値で推移する見込みである。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100330</xdr:rowOff>
    </xdr:to>
    <xdr:cxnSp macro="">
      <xdr:nvCxnSpPr>
        <xdr:cNvPr id="375" name="直線コネクタ 374"/>
        <xdr:cNvCxnSpPr/>
      </xdr:nvCxnSpPr>
      <xdr:spPr>
        <a:xfrm flipV="1">
          <a:off x="16179800" y="70718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10922</xdr:rowOff>
    </xdr:to>
    <xdr:cxnSp macro="">
      <xdr:nvCxnSpPr>
        <xdr:cNvPr id="378" name="直線コネクタ 377"/>
        <xdr:cNvCxnSpPr/>
      </xdr:nvCxnSpPr>
      <xdr:spPr>
        <a:xfrm flipV="1">
          <a:off x="15290800" y="71297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10922</xdr:rowOff>
    </xdr:from>
    <xdr:to>
      <xdr:col>22</xdr:col>
      <xdr:colOff>203200</xdr:colOff>
      <xdr:row>42</xdr:row>
      <xdr:rowOff>92964</xdr:rowOff>
    </xdr:to>
    <xdr:cxnSp macro="">
      <xdr:nvCxnSpPr>
        <xdr:cNvPr id="381" name="直線コネクタ 380"/>
        <xdr:cNvCxnSpPr/>
      </xdr:nvCxnSpPr>
      <xdr:spPr>
        <a:xfrm flipV="1">
          <a:off x="14401800" y="721182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43</xdr:row>
      <xdr:rowOff>27686</xdr:rowOff>
    </xdr:to>
    <xdr:cxnSp macro="">
      <xdr:nvCxnSpPr>
        <xdr:cNvPr id="384" name="直線コネクタ 383"/>
        <xdr:cNvCxnSpPr/>
      </xdr:nvCxnSpPr>
      <xdr:spPr>
        <a:xfrm flipV="1">
          <a:off x="13512800" y="72938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4" name="円/楕円 393"/>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5"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96" name="円/楕円 39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97" name="テキスト ボックス 396"/>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131572</xdr:rowOff>
    </xdr:from>
    <xdr:to>
      <xdr:col>22</xdr:col>
      <xdr:colOff>254000</xdr:colOff>
      <xdr:row>42</xdr:row>
      <xdr:rowOff>61722</xdr:rowOff>
    </xdr:to>
    <xdr:sp macro="" textlink="">
      <xdr:nvSpPr>
        <xdr:cNvPr id="398" name="円/楕円 397"/>
        <xdr:cNvSpPr/>
      </xdr:nvSpPr>
      <xdr:spPr>
        <a:xfrm>
          <a:off x="15240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46499</xdr:rowOff>
    </xdr:from>
    <xdr:ext cx="762000" cy="259045"/>
    <xdr:sp macro="" textlink="">
      <xdr:nvSpPr>
        <xdr:cNvPr id="399" name="テキスト ボックス 398"/>
        <xdr:cNvSpPr txBox="1"/>
      </xdr:nvSpPr>
      <xdr:spPr>
        <a:xfrm>
          <a:off x="14909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400" name="円/楕円 399"/>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401" name="テキスト ボックス 400"/>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2" name="円/楕円 401"/>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3" name="テキスト ボックス 402"/>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定年退職者の増による職員数の減により、退職手当負担見込額が減少するとともに、新たな債務負担行為の抑制などにより将来負担額が減少した一方で、財政調整基金や庁舎建設基金</a:t>
          </a:r>
          <a:r>
            <a:rPr lang="ja-JP" altLang="en-US" sz="1100" b="0" i="0" baseline="0">
              <a:solidFill>
                <a:schemeClr val="dk1"/>
              </a:solidFill>
              <a:effectLst/>
              <a:latin typeface="+mn-lt"/>
              <a:ea typeface="+mn-ea"/>
              <a:cs typeface="+mn-cs"/>
            </a:rPr>
            <a:t>、減債基金</a:t>
          </a:r>
          <a:r>
            <a:rPr lang="ja-JP" altLang="ja-JP" sz="1100" b="0" i="0" baseline="0">
              <a:solidFill>
                <a:schemeClr val="dk1"/>
              </a:solidFill>
              <a:effectLst/>
              <a:latin typeface="+mn-lt"/>
              <a:ea typeface="+mn-ea"/>
              <a:cs typeface="+mn-cs"/>
            </a:rPr>
            <a:t>の積立による充当可能基金の増額等により、全体として比率が改善している。</a:t>
          </a:r>
          <a:endParaRPr lang="ja-JP" altLang="ja-JP" sz="1400">
            <a:effectLst/>
          </a:endParaRPr>
        </a:p>
        <a:p>
          <a:pPr fontAlgn="base"/>
          <a:r>
            <a:rPr lang="ja-JP" altLang="ja-JP" sz="1100" b="0" i="0" baseline="0">
              <a:solidFill>
                <a:schemeClr val="dk1"/>
              </a:solidFill>
              <a:effectLst/>
              <a:latin typeface="+mn-lt"/>
              <a:ea typeface="+mn-ea"/>
              <a:cs typeface="+mn-cs"/>
            </a:rPr>
            <a:t>　今後とも公債費の削減や内部管理経費の抑制を中心とする行財政改革を進め、財政の健全化に努める。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82973</xdr:rowOff>
    </xdr:from>
    <xdr:to>
      <xdr:col>23</xdr:col>
      <xdr:colOff>406400</xdr:colOff>
      <xdr:row>15</xdr:row>
      <xdr:rowOff>68368</xdr:rowOff>
    </xdr:to>
    <xdr:cxnSp macro="">
      <xdr:nvCxnSpPr>
        <xdr:cNvPr id="437" name="直線コネクタ 436"/>
        <xdr:cNvCxnSpPr/>
      </xdr:nvCxnSpPr>
      <xdr:spPr>
        <a:xfrm flipV="1">
          <a:off x="15290800" y="248327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68368</xdr:rowOff>
    </xdr:from>
    <xdr:to>
      <xdr:col>22</xdr:col>
      <xdr:colOff>203200</xdr:colOff>
      <xdr:row>16</xdr:row>
      <xdr:rowOff>67169</xdr:rowOff>
    </xdr:to>
    <xdr:cxnSp macro="">
      <xdr:nvCxnSpPr>
        <xdr:cNvPr id="440" name="直線コネクタ 439"/>
        <xdr:cNvCxnSpPr/>
      </xdr:nvCxnSpPr>
      <xdr:spPr>
        <a:xfrm flipV="1">
          <a:off x="14401800" y="2640118"/>
          <a:ext cx="8890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67169</xdr:rowOff>
    </xdr:from>
    <xdr:to>
      <xdr:col>21</xdr:col>
      <xdr:colOff>0</xdr:colOff>
      <xdr:row>17</xdr:row>
      <xdr:rowOff>29775</xdr:rowOff>
    </xdr:to>
    <xdr:cxnSp macro="">
      <xdr:nvCxnSpPr>
        <xdr:cNvPr id="443" name="直線コネクタ 442"/>
        <xdr:cNvCxnSpPr/>
      </xdr:nvCxnSpPr>
      <xdr:spPr>
        <a:xfrm flipV="1">
          <a:off x="13512800" y="281036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32173</xdr:rowOff>
    </xdr:from>
    <xdr:to>
      <xdr:col>23</xdr:col>
      <xdr:colOff>457200</xdr:colOff>
      <xdr:row>14</xdr:row>
      <xdr:rowOff>133773</xdr:rowOff>
    </xdr:to>
    <xdr:sp macro="" textlink="">
      <xdr:nvSpPr>
        <xdr:cNvPr id="455" name="円/楕円 454"/>
        <xdr:cNvSpPr/>
      </xdr:nvSpPr>
      <xdr:spPr>
        <a:xfrm>
          <a:off x="16129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118550</xdr:rowOff>
    </xdr:from>
    <xdr:ext cx="736600" cy="259045"/>
    <xdr:sp macro="" textlink="">
      <xdr:nvSpPr>
        <xdr:cNvPr id="456" name="テキスト ボックス 455"/>
        <xdr:cNvSpPr txBox="1"/>
      </xdr:nvSpPr>
      <xdr:spPr>
        <a:xfrm>
          <a:off x="15798800" y="2518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17568</xdr:rowOff>
    </xdr:from>
    <xdr:to>
      <xdr:col>22</xdr:col>
      <xdr:colOff>254000</xdr:colOff>
      <xdr:row>15</xdr:row>
      <xdr:rowOff>119168</xdr:rowOff>
    </xdr:to>
    <xdr:sp macro="" textlink="">
      <xdr:nvSpPr>
        <xdr:cNvPr id="457" name="円/楕円 456"/>
        <xdr:cNvSpPr/>
      </xdr:nvSpPr>
      <xdr:spPr>
        <a:xfrm>
          <a:off x="15240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103945</xdr:rowOff>
    </xdr:from>
    <xdr:ext cx="762000" cy="259045"/>
    <xdr:sp macro="" textlink="">
      <xdr:nvSpPr>
        <xdr:cNvPr id="458" name="テキスト ボックス 457"/>
        <xdr:cNvSpPr txBox="1"/>
      </xdr:nvSpPr>
      <xdr:spPr>
        <a:xfrm>
          <a:off x="14909800" y="26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16369</xdr:rowOff>
    </xdr:from>
    <xdr:to>
      <xdr:col>21</xdr:col>
      <xdr:colOff>50800</xdr:colOff>
      <xdr:row>16</xdr:row>
      <xdr:rowOff>117969</xdr:rowOff>
    </xdr:to>
    <xdr:sp macro="" textlink="">
      <xdr:nvSpPr>
        <xdr:cNvPr id="459" name="円/楕円 458"/>
        <xdr:cNvSpPr/>
      </xdr:nvSpPr>
      <xdr:spPr>
        <a:xfrm>
          <a:off x="14351000" y="2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102746</xdr:rowOff>
    </xdr:from>
    <xdr:ext cx="762000" cy="259045"/>
    <xdr:sp macro="" textlink="">
      <xdr:nvSpPr>
        <xdr:cNvPr id="460" name="テキスト ボックス 459"/>
        <xdr:cNvSpPr txBox="1"/>
      </xdr:nvSpPr>
      <xdr:spPr>
        <a:xfrm>
          <a:off x="14020800" y="284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150425</xdr:rowOff>
    </xdr:from>
    <xdr:to>
      <xdr:col>19</xdr:col>
      <xdr:colOff>533400</xdr:colOff>
      <xdr:row>17</xdr:row>
      <xdr:rowOff>80575</xdr:rowOff>
    </xdr:to>
    <xdr:sp macro="" textlink="">
      <xdr:nvSpPr>
        <xdr:cNvPr id="461" name="円/楕円 460"/>
        <xdr:cNvSpPr/>
      </xdr:nvSpPr>
      <xdr:spPr>
        <a:xfrm>
          <a:off x="13462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65352</xdr:rowOff>
    </xdr:from>
    <xdr:ext cx="762000" cy="259045"/>
    <xdr:sp macro="" textlink="">
      <xdr:nvSpPr>
        <xdr:cNvPr id="462" name="テキスト ボックス 461"/>
        <xdr:cNvSpPr txBox="1"/>
      </xdr:nvSpPr>
      <xdr:spPr>
        <a:xfrm>
          <a:off x="13131800" y="29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4,224
4,164
98.45
3,348,665
3,200,141
121,537
2,031,655
3,591,232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類似団体平均と比較すると人件費に係る経常収支比率は低く推移している。</a:t>
          </a:r>
          <a:endParaRPr lang="ja-JP" altLang="ja-JP" sz="1400">
            <a:effectLst/>
          </a:endParaRPr>
        </a:p>
        <a:p>
          <a:pPr rtl="0"/>
          <a:r>
            <a:rPr lang="ja-JP" altLang="ja-JP" sz="1100" b="0" i="0" baseline="0">
              <a:solidFill>
                <a:schemeClr val="dk1"/>
              </a:solidFill>
              <a:effectLst/>
              <a:latin typeface="+mn-lt"/>
              <a:ea typeface="+mn-ea"/>
              <a:cs typeface="+mn-cs"/>
            </a:rPr>
            <a:t>　これは、議員定数や報酬額の削減、行政委員の報酬削減、特別職給の削減、一般職の退職者不補充及び各種手当の削減などによるものである。</a:t>
          </a:r>
          <a:endParaRPr lang="ja-JP" altLang="ja-JP" sz="1400">
            <a:effectLst/>
          </a:endParaRPr>
        </a:p>
        <a:p>
          <a:pPr rtl="0" fontAlgn="base"/>
          <a:r>
            <a:rPr lang="ja-JP" altLang="ja-JP" sz="1100" b="0" i="0" baseline="0">
              <a:solidFill>
                <a:schemeClr val="dk1"/>
              </a:solidFill>
              <a:effectLst/>
              <a:latin typeface="+mn-lt"/>
              <a:ea typeface="+mn-ea"/>
              <a:cs typeface="+mn-cs"/>
            </a:rPr>
            <a:t>　今後、報酬及び各種手当等の削減については、財政悪化に伴う臨時的措置であるため、一部見直しを行うこととしているが、引き続き、人件費の抑制に努める。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36</xdr:row>
      <xdr:rowOff>154432</xdr:rowOff>
    </xdr:to>
    <xdr:cxnSp macro="">
      <xdr:nvCxnSpPr>
        <xdr:cNvPr id="64" name="直線コネクタ 63"/>
        <xdr:cNvCxnSpPr/>
      </xdr:nvCxnSpPr>
      <xdr:spPr>
        <a:xfrm flipV="1">
          <a:off x="3987800" y="6312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131572</xdr:rowOff>
    </xdr:from>
    <xdr:to>
      <xdr:col>5</xdr:col>
      <xdr:colOff>549275</xdr:colOff>
      <xdr:row>36</xdr:row>
      <xdr:rowOff>154432</xdr:rowOff>
    </xdr:to>
    <xdr:cxnSp macro="">
      <xdr:nvCxnSpPr>
        <xdr:cNvPr id="67" name="直線コネクタ 66"/>
        <xdr:cNvCxnSpPr/>
      </xdr:nvCxnSpPr>
      <xdr:spPr>
        <a:xfrm>
          <a:off x="3098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94996</xdr:rowOff>
    </xdr:from>
    <xdr:to>
      <xdr:col>4</xdr:col>
      <xdr:colOff>346075</xdr:colOff>
      <xdr:row>36</xdr:row>
      <xdr:rowOff>131572</xdr:rowOff>
    </xdr:to>
    <xdr:cxnSp macro="">
      <xdr:nvCxnSpPr>
        <xdr:cNvPr id="70" name="直線コネクタ 69"/>
        <xdr:cNvCxnSpPr/>
      </xdr:nvCxnSpPr>
      <xdr:spPr>
        <a:xfrm>
          <a:off x="2209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94996</xdr:rowOff>
    </xdr:from>
    <xdr:to>
      <xdr:col>3</xdr:col>
      <xdr:colOff>142875</xdr:colOff>
      <xdr:row>36</xdr:row>
      <xdr:rowOff>99568</xdr:rowOff>
    </xdr:to>
    <xdr:cxnSp macro="">
      <xdr:nvCxnSpPr>
        <xdr:cNvPr id="73" name="直線コネクタ 72"/>
        <xdr:cNvCxnSpPr/>
      </xdr:nvCxnSpPr>
      <xdr:spPr>
        <a:xfrm flipV="1">
          <a:off x="1320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5" name="円/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86" name="テキスト ボックス 85"/>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7" name="円/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88" name="テキスト ボックス 87"/>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44196</xdr:rowOff>
    </xdr:from>
    <xdr:to>
      <xdr:col>3</xdr:col>
      <xdr:colOff>193675</xdr:colOff>
      <xdr:row>36</xdr:row>
      <xdr:rowOff>145796</xdr:rowOff>
    </xdr:to>
    <xdr:sp macro="" textlink="">
      <xdr:nvSpPr>
        <xdr:cNvPr id="89" name="円/楕円 88"/>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155973</xdr:rowOff>
    </xdr:from>
    <xdr:ext cx="762000" cy="259045"/>
    <xdr:sp macro="" textlink="">
      <xdr:nvSpPr>
        <xdr:cNvPr id="90" name="テキスト ボックス 89"/>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48768</xdr:rowOff>
    </xdr:from>
    <xdr:to>
      <xdr:col>1</xdr:col>
      <xdr:colOff>676275</xdr:colOff>
      <xdr:row>36</xdr:row>
      <xdr:rowOff>150368</xdr:rowOff>
    </xdr:to>
    <xdr:sp macro="" textlink="">
      <xdr:nvSpPr>
        <xdr:cNvPr id="91" name="円/楕円 90"/>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160545</xdr:rowOff>
    </xdr:from>
    <xdr:ext cx="762000" cy="259045"/>
    <xdr:sp macro="" textlink="">
      <xdr:nvSpPr>
        <xdr:cNvPr id="92" name="テキスト ボックス 91"/>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類似団体より</a:t>
          </a:r>
          <a:r>
            <a:rPr lang="ja-JP" altLang="en-US" sz="1100" b="0" i="0" baseline="0">
              <a:solidFill>
                <a:schemeClr val="dk1"/>
              </a:solidFill>
              <a:effectLst/>
              <a:latin typeface="+mn-lt"/>
              <a:ea typeface="+mn-ea"/>
              <a:cs typeface="+mn-cs"/>
            </a:rPr>
            <a:t>高く</a:t>
          </a:r>
          <a:r>
            <a:rPr lang="ja-JP" altLang="ja-JP" sz="1100" b="0" i="0" baseline="0">
              <a:solidFill>
                <a:schemeClr val="dk1"/>
              </a:solidFill>
              <a:effectLst/>
              <a:latin typeface="+mn-lt"/>
              <a:ea typeface="+mn-ea"/>
              <a:cs typeface="+mn-cs"/>
            </a:rPr>
            <a:t>推移してい</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指定管理者制度を導入するとともに、委託先の対象を町の出資する法人のみとせず、公募による選考としたことで民間企業が参入し、競争に伴うコスト削減効果が表れたことにより、類似団体平均を下回ったところ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43180</xdr:rowOff>
    </xdr:to>
    <xdr:cxnSp macro="">
      <xdr:nvCxnSpPr>
        <xdr:cNvPr id="125" name="直線コネクタ 124"/>
        <xdr:cNvCxnSpPr/>
      </xdr:nvCxnSpPr>
      <xdr:spPr>
        <a:xfrm>
          <a:off x="15671800" y="2702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15</xdr:row>
      <xdr:rowOff>168910</xdr:rowOff>
    </xdr:to>
    <xdr:cxnSp macro="">
      <xdr:nvCxnSpPr>
        <xdr:cNvPr id="128" name="直線コネクタ 127"/>
        <xdr:cNvCxnSpPr/>
      </xdr:nvCxnSpPr>
      <xdr:spPr>
        <a:xfrm flipV="1">
          <a:off x="14782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35560</xdr:rowOff>
    </xdr:to>
    <xdr:cxnSp macro="">
      <xdr:nvCxnSpPr>
        <xdr:cNvPr id="131" name="直線コネクタ 130"/>
        <xdr:cNvCxnSpPr/>
      </xdr:nvCxnSpPr>
      <xdr:spPr>
        <a:xfrm flipV="1">
          <a:off x="13893800" y="274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35560</xdr:rowOff>
    </xdr:to>
    <xdr:cxnSp macro="">
      <xdr:nvCxnSpPr>
        <xdr:cNvPr id="134" name="直線コネクタ 133"/>
        <xdr:cNvCxnSpPr/>
      </xdr:nvCxnSpPr>
      <xdr:spPr>
        <a:xfrm>
          <a:off x="13004800" y="277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5"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2" name="円/楕円 151"/>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3" name="テキスト ボックス 152"/>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扶助費に係る経常収支比率は、類似団体平均を上回っているが、本町では、その大半が法で定められた社会保障に伴う支出であり、町単独で措置している経費は僅かとなっている。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今後も、高齢化の進行により増額傾向で推移すると思われるが、上昇を抑制するよう資格審査等の適正化に努める。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37193</xdr:rowOff>
    </xdr:to>
    <xdr:cxnSp macro="">
      <xdr:nvCxnSpPr>
        <xdr:cNvPr id="187" name="直線コネクタ 186"/>
        <xdr:cNvCxnSpPr/>
      </xdr:nvCxnSpPr>
      <xdr:spPr>
        <a:xfrm flipV="1">
          <a:off x="3987800" y="9760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53522</xdr:rowOff>
    </xdr:to>
    <xdr:cxnSp macro="">
      <xdr:nvCxnSpPr>
        <xdr:cNvPr id="190" name="直線コネクタ 189"/>
        <xdr:cNvCxnSpPr/>
      </xdr:nvCxnSpPr>
      <xdr:spPr>
        <a:xfrm flipV="1">
          <a:off x="3098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53522</xdr:rowOff>
    </xdr:from>
    <xdr:to>
      <xdr:col>4</xdr:col>
      <xdr:colOff>346075</xdr:colOff>
      <xdr:row>57</xdr:row>
      <xdr:rowOff>69850</xdr:rowOff>
    </xdr:to>
    <xdr:cxnSp macro="">
      <xdr:nvCxnSpPr>
        <xdr:cNvPr id="193" name="直線コネクタ 192"/>
        <xdr:cNvCxnSpPr/>
      </xdr:nvCxnSpPr>
      <xdr:spPr>
        <a:xfrm flipV="1">
          <a:off x="2209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69850</xdr:rowOff>
    </xdr:to>
    <xdr:cxnSp macro="">
      <xdr:nvCxnSpPr>
        <xdr:cNvPr id="196" name="直線コネクタ 195"/>
        <xdr:cNvCxnSpPr/>
      </xdr:nvCxnSpPr>
      <xdr:spPr>
        <a:xfrm>
          <a:off x="1320800" y="9711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6" name="円/楕円 205"/>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80934</xdr:rowOff>
    </xdr:from>
    <xdr:ext cx="762000" cy="259045"/>
    <xdr:sp macro="" textlink="">
      <xdr:nvSpPr>
        <xdr:cNvPr id="207"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08" name="円/楕円 207"/>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09" name="テキスト ボックス 20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10" name="円/楕円 209"/>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11" name="テキスト ボックス 210"/>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2" name="円/楕円 211"/>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3" name="テキスト ボックス 212"/>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4" name="円/楕円 213"/>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5" name="テキスト ボックス 214"/>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effectLst/>
              <a:latin typeface="+mn-lt"/>
              <a:ea typeface="+mn-ea"/>
              <a:cs typeface="+mn-cs"/>
            </a:rPr>
            <a:t>　その他に係る経常収支比率が類似団体平均を上回っているのは、高齢化に伴い、介護保険特別会計や後期高齢者医療保険事業特別会計に対する繰出金が増加傾向で推移していることや、国民健康保険特別会計の財政悪化に伴う赤字補てん的な繰出金が増加したことなどによるものである。</a:t>
          </a:r>
          <a:endParaRPr lang="ja-JP" altLang="ja-JP" sz="1400">
            <a:effectLst/>
          </a:endParaRPr>
        </a:p>
        <a:p>
          <a:r>
            <a:rPr lang="ja-JP" altLang="ja-JP" sz="1100" b="0" i="0" baseline="0">
              <a:solidFill>
                <a:schemeClr val="dk1"/>
              </a:solidFill>
              <a:effectLst/>
              <a:latin typeface="+mn-lt"/>
              <a:ea typeface="+mn-ea"/>
              <a:cs typeface="+mn-cs"/>
            </a:rPr>
            <a:t>　構造的にも、社会保障に係る繰出金の抑制は困難な状況であるが、国民健康保険特別会計については、医療の適正受診の推進による給付費の抑制や保険税の適正化を図ることなどにより、普通会計の負担を軽減す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108712</xdr:rowOff>
    </xdr:from>
    <xdr:to>
      <xdr:col>24</xdr:col>
      <xdr:colOff>31750</xdr:colOff>
      <xdr:row>56</xdr:row>
      <xdr:rowOff>122428</xdr:rowOff>
    </xdr:to>
    <xdr:cxnSp macro="">
      <xdr:nvCxnSpPr>
        <xdr:cNvPr id="245" name="直線コネクタ 244"/>
        <xdr:cNvCxnSpPr/>
      </xdr:nvCxnSpPr>
      <xdr:spPr>
        <a:xfrm>
          <a:off x="15671800" y="97099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56</xdr:row>
      <xdr:rowOff>108712</xdr:rowOff>
    </xdr:to>
    <xdr:cxnSp macro="">
      <xdr:nvCxnSpPr>
        <xdr:cNvPr id="248" name="直線コネクタ 247"/>
        <xdr:cNvCxnSpPr/>
      </xdr:nvCxnSpPr>
      <xdr:spPr>
        <a:xfrm>
          <a:off x="14782800" y="9687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94996</xdr:rowOff>
    </xdr:to>
    <xdr:cxnSp macro="">
      <xdr:nvCxnSpPr>
        <xdr:cNvPr id="251" name="直線コネクタ 250"/>
        <xdr:cNvCxnSpPr/>
      </xdr:nvCxnSpPr>
      <xdr:spPr>
        <a:xfrm flipV="1">
          <a:off x="13893800" y="9687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94996</xdr:rowOff>
    </xdr:to>
    <xdr:cxnSp macro="">
      <xdr:nvCxnSpPr>
        <xdr:cNvPr id="254" name="直線コネクタ 253"/>
        <xdr:cNvCxnSpPr/>
      </xdr:nvCxnSpPr>
      <xdr:spPr>
        <a:xfrm>
          <a:off x="13004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71628</xdr:rowOff>
    </xdr:from>
    <xdr:to>
      <xdr:col>24</xdr:col>
      <xdr:colOff>82550</xdr:colOff>
      <xdr:row>57</xdr:row>
      <xdr:rowOff>1778</xdr:rowOff>
    </xdr:to>
    <xdr:sp macro="" textlink="">
      <xdr:nvSpPr>
        <xdr:cNvPr id="264" name="円/楕円 263"/>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43705</xdr:rowOff>
    </xdr:from>
    <xdr:ext cx="762000" cy="259045"/>
    <xdr:sp macro="" textlink="">
      <xdr:nvSpPr>
        <xdr:cNvPr id="265" name="その他該当値テキスト"/>
        <xdr:cNvSpPr txBox="1"/>
      </xdr:nvSpPr>
      <xdr:spPr>
        <a:xfrm>
          <a:off x="16598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57912</xdr:rowOff>
    </xdr:from>
    <xdr:to>
      <xdr:col>22</xdr:col>
      <xdr:colOff>615950</xdr:colOff>
      <xdr:row>56</xdr:row>
      <xdr:rowOff>159512</xdr:rowOff>
    </xdr:to>
    <xdr:sp macro="" textlink="">
      <xdr:nvSpPr>
        <xdr:cNvPr id="266" name="円/楕円 265"/>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144289</xdr:rowOff>
    </xdr:from>
    <xdr:ext cx="736600" cy="259045"/>
    <xdr:sp macro="" textlink="">
      <xdr:nvSpPr>
        <xdr:cNvPr id="267" name="テキスト ボックス 266"/>
        <xdr:cNvSpPr txBox="1"/>
      </xdr:nvSpPr>
      <xdr:spPr>
        <a:xfrm>
          <a:off x="15290800" y="974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8" name="円/楕円 267"/>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121429</xdr:rowOff>
    </xdr:from>
    <xdr:ext cx="762000" cy="259045"/>
    <xdr:sp macro="" textlink="">
      <xdr:nvSpPr>
        <xdr:cNvPr id="269" name="テキスト ボックス 268"/>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44196</xdr:rowOff>
    </xdr:from>
    <xdr:to>
      <xdr:col>20</xdr:col>
      <xdr:colOff>209550</xdr:colOff>
      <xdr:row>56</xdr:row>
      <xdr:rowOff>145796</xdr:rowOff>
    </xdr:to>
    <xdr:sp macro="" textlink="">
      <xdr:nvSpPr>
        <xdr:cNvPr id="270" name="円/楕円 269"/>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130573</xdr:rowOff>
    </xdr:from>
    <xdr:ext cx="762000" cy="259045"/>
    <xdr:sp macro="" textlink="">
      <xdr:nvSpPr>
        <xdr:cNvPr id="271" name="テキスト ボックス 270"/>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72" name="円/楕円 271"/>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130573</xdr:rowOff>
    </xdr:from>
    <xdr:ext cx="762000" cy="259045"/>
    <xdr:sp macro="" textlink="">
      <xdr:nvSpPr>
        <xdr:cNvPr id="273" name="テキスト ボックス 272"/>
        <xdr:cNvSpPr txBox="1"/>
      </xdr:nvSpPr>
      <xdr:spPr>
        <a:xfrm>
          <a:off x="12623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補助費等に係る経常収支比率は、類似団体平均を下回って推移している。</a:t>
          </a:r>
          <a:endParaRPr lang="ja-JP" altLang="ja-JP" sz="1400">
            <a:effectLst/>
          </a:endParaRPr>
        </a:p>
        <a:p>
          <a:pPr fontAlgn="base"/>
          <a:r>
            <a:rPr lang="ja-JP" altLang="ja-JP" sz="1100" b="0" i="0" baseline="0">
              <a:solidFill>
                <a:schemeClr val="dk1"/>
              </a:solidFill>
              <a:effectLst/>
              <a:latin typeface="+mn-lt"/>
              <a:ea typeface="+mn-ea"/>
              <a:cs typeface="+mn-cs"/>
            </a:rPr>
            <a:t>　これは、各種団体に対する補助金について、特に平成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年度以降は、住民の協力により、一律での削減を数次にわたって実施するとともに、</a:t>
          </a:r>
          <a:r>
            <a:rPr lang="ja-JP" altLang="en-US" sz="1100" b="0" i="0" baseline="0">
              <a:solidFill>
                <a:schemeClr val="dk1"/>
              </a:solidFill>
              <a:effectLst/>
              <a:latin typeface="+mn-lt"/>
              <a:ea typeface="+mn-ea"/>
              <a:cs typeface="+mn-cs"/>
            </a:rPr>
            <a:t>費用対効果</a:t>
          </a:r>
          <a:r>
            <a:rPr lang="ja-JP" altLang="ja-JP" sz="1100" b="0" i="0" baseline="0">
              <a:solidFill>
                <a:schemeClr val="dk1"/>
              </a:solidFill>
              <a:effectLst/>
              <a:latin typeface="+mn-lt"/>
              <a:ea typeface="+mn-ea"/>
              <a:cs typeface="+mn-cs"/>
            </a:rPr>
            <a:t>等を検証し、必要な見直しを行っていることによるものである。</a:t>
          </a:r>
          <a:endParaRPr lang="ja-JP" altLang="ja-JP" sz="1400">
            <a:effectLst/>
          </a:endParaRPr>
        </a:p>
        <a:p>
          <a:r>
            <a:rPr lang="ja-JP" altLang="ja-JP" sz="1100" b="0" i="0" baseline="0">
              <a:solidFill>
                <a:schemeClr val="dk1"/>
              </a:solidFill>
              <a:effectLst/>
              <a:latin typeface="+mn-lt"/>
              <a:ea typeface="+mn-ea"/>
              <a:cs typeface="+mn-cs"/>
            </a:rPr>
            <a:t>　今後も、これまでと同様の方針により抑制に努める。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3556</xdr:rowOff>
    </xdr:to>
    <xdr:cxnSp macro="">
      <xdr:nvCxnSpPr>
        <xdr:cNvPr id="303" name="直線コネクタ 302"/>
        <xdr:cNvCxnSpPr/>
      </xdr:nvCxnSpPr>
      <xdr:spPr>
        <a:xfrm flipV="1">
          <a:off x="15671800" y="61437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8128</xdr:rowOff>
    </xdr:to>
    <xdr:cxnSp macro="">
      <xdr:nvCxnSpPr>
        <xdr:cNvPr id="306" name="直線コネクタ 305"/>
        <xdr:cNvCxnSpPr/>
      </xdr:nvCxnSpPr>
      <xdr:spPr>
        <a:xfrm flipV="1">
          <a:off x="14782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8128</xdr:rowOff>
    </xdr:to>
    <xdr:cxnSp macro="">
      <xdr:nvCxnSpPr>
        <xdr:cNvPr id="309" name="直線コネクタ 308"/>
        <xdr:cNvCxnSpPr/>
      </xdr:nvCxnSpPr>
      <xdr:spPr>
        <a:xfrm>
          <a:off x="13893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3556</xdr:rowOff>
    </xdr:to>
    <xdr:cxnSp macro="">
      <xdr:nvCxnSpPr>
        <xdr:cNvPr id="312" name="直線コネクタ 311"/>
        <xdr:cNvCxnSpPr/>
      </xdr:nvCxnSpPr>
      <xdr:spPr>
        <a:xfrm flipV="1">
          <a:off x="13004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2" name="円/楕円 321"/>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3"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4" name="円/楕円 323"/>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5" name="テキスト ボックス 324"/>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6" name="円/楕円 325"/>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7" name="テキスト ボックス 326"/>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28" name="円/楕円 327"/>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29" name="テキスト ボックス 328"/>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0" name="円/楕円 32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1" name="テキスト ボックス 33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公債費は、道路等の通常の社会資本整備に加え、観光施設に係る大型プロジェクトに多額の地方債を発行したことに伴い、類似団体平均を大きく上回って推移してきたが、平成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年度において重点的に実施した建設事業の厳選による地方債発行額の抑制や公的資金補償金免除繰上償還の実施により、平成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年度をピークに減少に転じ、比率は改善傾向で推移し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年度決算では、類似団体平均を下回っている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公共施設等総合管理計画等に基づき、</a:t>
          </a:r>
          <a:r>
            <a:rPr lang="ja-JP" altLang="ja-JP" sz="1100" b="0" i="0" baseline="0">
              <a:solidFill>
                <a:schemeClr val="dk1"/>
              </a:solidFill>
              <a:effectLst/>
              <a:latin typeface="+mn-lt"/>
              <a:ea typeface="+mn-ea"/>
              <a:cs typeface="+mn-cs"/>
            </a:rPr>
            <a:t>既存公共施設の有効活用や統廃合などにより建設事業費を抑制し、起債発行額の抑制に努める。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92711</xdr:rowOff>
    </xdr:from>
    <xdr:to>
      <xdr:col>7</xdr:col>
      <xdr:colOff>15875</xdr:colOff>
      <xdr:row>77</xdr:row>
      <xdr:rowOff>77470</xdr:rowOff>
    </xdr:to>
    <xdr:cxnSp macro="">
      <xdr:nvCxnSpPr>
        <xdr:cNvPr id="363" name="直線コネクタ 362"/>
        <xdr:cNvCxnSpPr/>
      </xdr:nvCxnSpPr>
      <xdr:spPr>
        <a:xfrm flipV="1">
          <a:off x="3987800" y="13122911"/>
          <a:ext cx="8382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77470</xdr:rowOff>
    </xdr:from>
    <xdr:to>
      <xdr:col>5</xdr:col>
      <xdr:colOff>549275</xdr:colOff>
      <xdr:row>77</xdr:row>
      <xdr:rowOff>134620</xdr:rowOff>
    </xdr:to>
    <xdr:cxnSp macro="">
      <xdr:nvCxnSpPr>
        <xdr:cNvPr id="366" name="直線コネクタ 365"/>
        <xdr:cNvCxnSpPr/>
      </xdr:nvCxnSpPr>
      <xdr:spPr>
        <a:xfrm flipV="1">
          <a:off x="3098800" y="13279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134620</xdr:rowOff>
    </xdr:from>
    <xdr:to>
      <xdr:col>4</xdr:col>
      <xdr:colOff>346075</xdr:colOff>
      <xdr:row>77</xdr:row>
      <xdr:rowOff>149861</xdr:rowOff>
    </xdr:to>
    <xdr:cxnSp macro="">
      <xdr:nvCxnSpPr>
        <xdr:cNvPr id="369" name="直線コネクタ 368"/>
        <xdr:cNvCxnSpPr/>
      </xdr:nvCxnSpPr>
      <xdr:spPr>
        <a:xfrm flipV="1">
          <a:off x="2209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149861</xdr:rowOff>
    </xdr:from>
    <xdr:to>
      <xdr:col>3</xdr:col>
      <xdr:colOff>142875</xdr:colOff>
      <xdr:row>78</xdr:row>
      <xdr:rowOff>104139</xdr:rowOff>
    </xdr:to>
    <xdr:cxnSp macro="">
      <xdr:nvCxnSpPr>
        <xdr:cNvPr id="372" name="直線コネクタ 371"/>
        <xdr:cNvCxnSpPr/>
      </xdr:nvCxnSpPr>
      <xdr:spPr>
        <a:xfrm flipV="1">
          <a:off x="1320800" y="133515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41911</xdr:rowOff>
    </xdr:from>
    <xdr:to>
      <xdr:col>7</xdr:col>
      <xdr:colOff>66675</xdr:colOff>
      <xdr:row>76</xdr:row>
      <xdr:rowOff>143511</xdr:rowOff>
    </xdr:to>
    <xdr:sp macro="" textlink="">
      <xdr:nvSpPr>
        <xdr:cNvPr id="382" name="円/楕円 381"/>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58437</xdr:rowOff>
    </xdr:from>
    <xdr:ext cx="762000" cy="259045"/>
    <xdr:sp macro="" textlink="">
      <xdr:nvSpPr>
        <xdr:cNvPr id="383" name="公債費該当値テキスト"/>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384" name="円/楕円 383"/>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85" name="テキスト ボックス 384"/>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83820</xdr:rowOff>
    </xdr:from>
    <xdr:to>
      <xdr:col>4</xdr:col>
      <xdr:colOff>396875</xdr:colOff>
      <xdr:row>78</xdr:row>
      <xdr:rowOff>13970</xdr:rowOff>
    </xdr:to>
    <xdr:sp macro="" textlink="">
      <xdr:nvSpPr>
        <xdr:cNvPr id="386" name="円/楕円 385"/>
        <xdr:cNvSpPr/>
      </xdr:nvSpPr>
      <xdr:spPr>
        <a:xfrm>
          <a:off x="3048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170197</xdr:rowOff>
    </xdr:from>
    <xdr:ext cx="762000" cy="259045"/>
    <xdr:sp macro="" textlink="">
      <xdr:nvSpPr>
        <xdr:cNvPr id="387" name="テキスト ボックス 386"/>
        <xdr:cNvSpPr txBox="1"/>
      </xdr:nvSpPr>
      <xdr:spPr>
        <a:xfrm>
          <a:off x="2717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99061</xdr:rowOff>
    </xdr:from>
    <xdr:to>
      <xdr:col>3</xdr:col>
      <xdr:colOff>193675</xdr:colOff>
      <xdr:row>78</xdr:row>
      <xdr:rowOff>29211</xdr:rowOff>
    </xdr:to>
    <xdr:sp macro="" textlink="">
      <xdr:nvSpPr>
        <xdr:cNvPr id="388" name="円/楕円 387"/>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13988</xdr:rowOff>
    </xdr:from>
    <xdr:ext cx="762000" cy="259045"/>
    <xdr:sp macro="" textlink="">
      <xdr:nvSpPr>
        <xdr:cNvPr id="389" name="テキスト ボックス 388"/>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0" name="円/楕円 389"/>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1" name="テキスト ボックス 390"/>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普通建設事業費の決算額は、</a:t>
          </a:r>
          <a:r>
            <a:rPr lang="ja-JP" altLang="en-US" sz="1100" b="0" i="0" baseline="0">
              <a:solidFill>
                <a:schemeClr val="dk1"/>
              </a:solidFill>
              <a:effectLst/>
              <a:latin typeface="+mn-lt"/>
              <a:ea typeface="+mn-ea"/>
              <a:cs typeface="+mn-cs"/>
            </a:rPr>
            <a:t>前年度に引き続き、</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年度においては、類似団体平均を上回っているが、これは、危険改築に伴う中学校建設事業費の増によるものであり、当該事業の完了により、比率は減少している。</a:t>
          </a:r>
          <a:endParaRPr lang="ja-JP" altLang="ja-JP" sz="1400">
            <a:effectLst/>
          </a:endParaRPr>
        </a:p>
        <a:p>
          <a:pPr rtl="0" fontAlgn="base"/>
          <a:r>
            <a:rPr lang="ja-JP" altLang="ja-JP" sz="1100" b="0" i="0" baseline="0">
              <a:solidFill>
                <a:schemeClr val="dk1"/>
              </a:solidFill>
              <a:effectLst/>
              <a:latin typeface="+mn-lt"/>
              <a:ea typeface="+mn-ea"/>
              <a:cs typeface="+mn-cs"/>
            </a:rPr>
            <a:t>　今後においても、危険改築や老朽化対策等に係るもの以外の箱物については、抑制する方針としている。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77</xdr:row>
      <xdr:rowOff>115570</xdr:rowOff>
    </xdr:to>
    <xdr:cxnSp macro="">
      <xdr:nvCxnSpPr>
        <xdr:cNvPr id="424" name="直線コネクタ 423"/>
        <xdr:cNvCxnSpPr/>
      </xdr:nvCxnSpPr>
      <xdr:spPr>
        <a:xfrm>
          <a:off x="15671800" y="13313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111761</xdr:rowOff>
    </xdr:to>
    <xdr:cxnSp macro="">
      <xdr:nvCxnSpPr>
        <xdr:cNvPr id="427" name="直線コネクタ 426"/>
        <xdr:cNvCxnSpPr/>
      </xdr:nvCxnSpPr>
      <xdr:spPr>
        <a:xfrm>
          <a:off x="14782800" y="13301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100330</xdr:rowOff>
    </xdr:to>
    <xdr:cxnSp macro="">
      <xdr:nvCxnSpPr>
        <xdr:cNvPr id="430" name="直線コネクタ 429"/>
        <xdr:cNvCxnSpPr/>
      </xdr:nvCxnSpPr>
      <xdr:spPr>
        <a:xfrm>
          <a:off x="13893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92711</xdr:rowOff>
    </xdr:to>
    <xdr:cxnSp macro="">
      <xdr:nvCxnSpPr>
        <xdr:cNvPr id="433" name="直線コネクタ 432"/>
        <xdr:cNvCxnSpPr/>
      </xdr:nvCxnSpPr>
      <xdr:spPr>
        <a:xfrm>
          <a:off x="13004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3" name="円/楕円 442"/>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44"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60961</xdr:rowOff>
    </xdr:from>
    <xdr:to>
      <xdr:col>22</xdr:col>
      <xdr:colOff>615950</xdr:colOff>
      <xdr:row>77</xdr:row>
      <xdr:rowOff>162561</xdr:rowOff>
    </xdr:to>
    <xdr:sp macro="" textlink="">
      <xdr:nvSpPr>
        <xdr:cNvPr id="445" name="円/楕円 444"/>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1288</xdr:rowOff>
    </xdr:from>
    <xdr:ext cx="736600" cy="259045"/>
    <xdr:sp macro="" textlink="">
      <xdr:nvSpPr>
        <xdr:cNvPr id="446" name="テキスト ボックス 445"/>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47" name="円/楕円 446"/>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8" name="テキスト ボックス 447"/>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49" name="円/楕円 448"/>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0" name="テキスト ボックス 449"/>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1" name="円/楕円 450"/>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52" name="テキスト ボックス 451"/>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107375</xdr:rowOff>
    </xdr:from>
    <xdr:to>
      <xdr:col>4</xdr:col>
      <xdr:colOff>1117600</xdr:colOff>
      <xdr:row>18</xdr:row>
      <xdr:rowOff>109154</xdr:rowOff>
    </xdr:to>
    <xdr:cxnSp macro="">
      <xdr:nvCxnSpPr>
        <xdr:cNvPr id="49" name="直線コネクタ 48"/>
        <xdr:cNvCxnSpPr/>
      </xdr:nvCxnSpPr>
      <xdr:spPr bwMode="auto">
        <a:xfrm>
          <a:off x="5003800" y="3241100"/>
          <a:ext cx="647700" cy="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107375</xdr:rowOff>
    </xdr:from>
    <xdr:to>
      <xdr:col>4</xdr:col>
      <xdr:colOff>469900</xdr:colOff>
      <xdr:row>18</xdr:row>
      <xdr:rowOff>121344</xdr:rowOff>
    </xdr:to>
    <xdr:cxnSp macro="">
      <xdr:nvCxnSpPr>
        <xdr:cNvPr id="52" name="直線コネクタ 51"/>
        <xdr:cNvCxnSpPr/>
      </xdr:nvCxnSpPr>
      <xdr:spPr bwMode="auto">
        <a:xfrm flipV="1">
          <a:off x="4305300" y="3241100"/>
          <a:ext cx="698500" cy="1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121344</xdr:rowOff>
    </xdr:from>
    <xdr:to>
      <xdr:col>3</xdr:col>
      <xdr:colOff>904875</xdr:colOff>
      <xdr:row>18</xdr:row>
      <xdr:rowOff>125541</xdr:rowOff>
    </xdr:to>
    <xdr:cxnSp macro="">
      <xdr:nvCxnSpPr>
        <xdr:cNvPr id="55" name="直線コネクタ 54"/>
        <xdr:cNvCxnSpPr/>
      </xdr:nvCxnSpPr>
      <xdr:spPr bwMode="auto">
        <a:xfrm flipV="1">
          <a:off x="3606800" y="3255069"/>
          <a:ext cx="698500" cy="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123011</xdr:rowOff>
    </xdr:from>
    <xdr:to>
      <xdr:col>3</xdr:col>
      <xdr:colOff>206375</xdr:colOff>
      <xdr:row>18</xdr:row>
      <xdr:rowOff>125541</xdr:rowOff>
    </xdr:to>
    <xdr:cxnSp macro="">
      <xdr:nvCxnSpPr>
        <xdr:cNvPr id="58" name="直線コネクタ 57"/>
        <xdr:cNvCxnSpPr/>
      </xdr:nvCxnSpPr>
      <xdr:spPr bwMode="auto">
        <a:xfrm>
          <a:off x="2908300" y="3256736"/>
          <a:ext cx="698500" cy="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58354</xdr:rowOff>
    </xdr:from>
    <xdr:to>
      <xdr:col>5</xdr:col>
      <xdr:colOff>34925</xdr:colOff>
      <xdr:row>18</xdr:row>
      <xdr:rowOff>159954</xdr:rowOff>
    </xdr:to>
    <xdr:sp macro="" textlink="">
      <xdr:nvSpPr>
        <xdr:cNvPr id="68" name="円/楕円 67"/>
        <xdr:cNvSpPr/>
      </xdr:nvSpPr>
      <xdr:spPr bwMode="auto">
        <a:xfrm>
          <a:off x="5600700" y="3192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138381</xdr:rowOff>
    </xdr:from>
    <xdr:ext cx="762000" cy="259045"/>
    <xdr:sp macro="" textlink="">
      <xdr:nvSpPr>
        <xdr:cNvPr id="69" name="人口1人当たり決算額の推移該当値テキスト130"/>
        <xdr:cNvSpPr txBox="1"/>
      </xdr:nvSpPr>
      <xdr:spPr>
        <a:xfrm>
          <a:off x="5740400" y="310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164,368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56575</xdr:rowOff>
    </xdr:from>
    <xdr:to>
      <xdr:col>4</xdr:col>
      <xdr:colOff>520700</xdr:colOff>
      <xdr:row>18</xdr:row>
      <xdr:rowOff>158175</xdr:rowOff>
    </xdr:to>
    <xdr:sp macro="" textlink="">
      <xdr:nvSpPr>
        <xdr:cNvPr id="70" name="円/楕円 69"/>
        <xdr:cNvSpPr/>
      </xdr:nvSpPr>
      <xdr:spPr bwMode="auto">
        <a:xfrm>
          <a:off x="4953000" y="319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142952</xdr:rowOff>
    </xdr:from>
    <xdr:ext cx="736600" cy="259045"/>
    <xdr:sp macro="" textlink="">
      <xdr:nvSpPr>
        <xdr:cNvPr id="71" name="テキスト ボックス 70"/>
        <xdr:cNvSpPr txBox="1"/>
      </xdr:nvSpPr>
      <xdr:spPr>
        <a:xfrm>
          <a:off x="4622800" y="327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165,302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70544</xdr:rowOff>
    </xdr:from>
    <xdr:to>
      <xdr:col>3</xdr:col>
      <xdr:colOff>955675</xdr:colOff>
      <xdr:row>19</xdr:row>
      <xdr:rowOff>694</xdr:rowOff>
    </xdr:to>
    <xdr:sp macro="" textlink="">
      <xdr:nvSpPr>
        <xdr:cNvPr id="72" name="円/楕円 71"/>
        <xdr:cNvSpPr/>
      </xdr:nvSpPr>
      <xdr:spPr bwMode="auto">
        <a:xfrm>
          <a:off x="4254500" y="320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156921</xdr:rowOff>
    </xdr:from>
    <xdr:ext cx="762000" cy="259045"/>
    <xdr:sp macro="" textlink="">
      <xdr:nvSpPr>
        <xdr:cNvPr id="73" name="テキスト ボックス 72"/>
        <xdr:cNvSpPr txBox="1"/>
      </xdr:nvSpPr>
      <xdr:spPr>
        <a:xfrm>
          <a:off x="3924300" y="329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74741</xdr:rowOff>
    </xdr:from>
    <xdr:to>
      <xdr:col>3</xdr:col>
      <xdr:colOff>257175</xdr:colOff>
      <xdr:row>19</xdr:row>
      <xdr:rowOff>4891</xdr:rowOff>
    </xdr:to>
    <xdr:sp macro="" textlink="">
      <xdr:nvSpPr>
        <xdr:cNvPr id="74" name="円/楕円 73"/>
        <xdr:cNvSpPr/>
      </xdr:nvSpPr>
      <xdr:spPr bwMode="auto">
        <a:xfrm>
          <a:off x="3556000" y="320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161118</xdr:rowOff>
    </xdr:from>
    <xdr:ext cx="762000" cy="259045"/>
    <xdr:sp macro="" textlink="">
      <xdr:nvSpPr>
        <xdr:cNvPr id="75" name="テキスト ボックス 74"/>
        <xdr:cNvSpPr txBox="1"/>
      </xdr:nvSpPr>
      <xdr:spPr>
        <a:xfrm>
          <a:off x="3225800" y="329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155,766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72211</xdr:rowOff>
    </xdr:from>
    <xdr:to>
      <xdr:col>2</xdr:col>
      <xdr:colOff>692150</xdr:colOff>
      <xdr:row>19</xdr:row>
      <xdr:rowOff>2361</xdr:rowOff>
    </xdr:to>
    <xdr:sp macro="" textlink="">
      <xdr:nvSpPr>
        <xdr:cNvPr id="76" name="円/楕円 75"/>
        <xdr:cNvSpPr/>
      </xdr:nvSpPr>
      <xdr:spPr bwMode="auto">
        <a:xfrm>
          <a:off x="2857500" y="3205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158588</xdr:rowOff>
    </xdr:from>
    <xdr:ext cx="762000" cy="259045"/>
    <xdr:sp macro="" textlink="">
      <xdr:nvSpPr>
        <xdr:cNvPr id="77" name="テキスト ボックス 76"/>
        <xdr:cNvSpPr txBox="1"/>
      </xdr:nvSpPr>
      <xdr:spPr>
        <a:xfrm>
          <a:off x="2527300" y="329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8189</xdr:rowOff>
    </xdr:from>
    <xdr:to>
      <xdr:col>4</xdr:col>
      <xdr:colOff>1117600</xdr:colOff>
      <xdr:row>36</xdr:row>
      <xdr:rowOff>58702</xdr:rowOff>
    </xdr:to>
    <xdr:cxnSp macro="">
      <xdr:nvCxnSpPr>
        <xdr:cNvPr id="110" name="直線コネクタ 109"/>
        <xdr:cNvCxnSpPr/>
      </xdr:nvCxnSpPr>
      <xdr:spPr bwMode="auto">
        <a:xfrm>
          <a:off x="5003800" y="6961439"/>
          <a:ext cx="647700" cy="50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311252</xdr:rowOff>
    </xdr:from>
    <xdr:to>
      <xdr:col>4</xdr:col>
      <xdr:colOff>469900</xdr:colOff>
      <xdr:row>36</xdr:row>
      <xdr:rowOff>8189</xdr:rowOff>
    </xdr:to>
    <xdr:cxnSp macro="">
      <xdr:nvCxnSpPr>
        <xdr:cNvPr id="113" name="直線コネクタ 112"/>
        <xdr:cNvCxnSpPr/>
      </xdr:nvCxnSpPr>
      <xdr:spPr bwMode="auto">
        <a:xfrm>
          <a:off x="4305300" y="6921602"/>
          <a:ext cx="6985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297261</xdr:rowOff>
    </xdr:from>
    <xdr:to>
      <xdr:col>3</xdr:col>
      <xdr:colOff>904875</xdr:colOff>
      <xdr:row>35</xdr:row>
      <xdr:rowOff>311252</xdr:rowOff>
    </xdr:to>
    <xdr:cxnSp macro="">
      <xdr:nvCxnSpPr>
        <xdr:cNvPr id="116" name="直線コネクタ 115"/>
        <xdr:cNvCxnSpPr/>
      </xdr:nvCxnSpPr>
      <xdr:spPr bwMode="auto">
        <a:xfrm>
          <a:off x="3606800" y="6907611"/>
          <a:ext cx="698500" cy="1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198567</xdr:rowOff>
    </xdr:from>
    <xdr:to>
      <xdr:col>3</xdr:col>
      <xdr:colOff>206375</xdr:colOff>
      <xdr:row>35</xdr:row>
      <xdr:rowOff>297261</xdr:rowOff>
    </xdr:to>
    <xdr:cxnSp macro="">
      <xdr:nvCxnSpPr>
        <xdr:cNvPr id="119" name="直線コネクタ 118"/>
        <xdr:cNvCxnSpPr/>
      </xdr:nvCxnSpPr>
      <xdr:spPr bwMode="auto">
        <a:xfrm>
          <a:off x="2908300" y="6808917"/>
          <a:ext cx="698500" cy="9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7902</xdr:rowOff>
    </xdr:from>
    <xdr:to>
      <xdr:col>5</xdr:col>
      <xdr:colOff>34925</xdr:colOff>
      <xdr:row>36</xdr:row>
      <xdr:rowOff>109502</xdr:rowOff>
    </xdr:to>
    <xdr:sp macro="" textlink="">
      <xdr:nvSpPr>
        <xdr:cNvPr id="129" name="円/楕円 128"/>
        <xdr:cNvSpPr/>
      </xdr:nvSpPr>
      <xdr:spPr bwMode="auto">
        <a:xfrm>
          <a:off x="5600700" y="6961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322879</xdr:rowOff>
    </xdr:from>
    <xdr:ext cx="762000" cy="259045"/>
    <xdr:sp macro="" textlink="">
      <xdr:nvSpPr>
        <xdr:cNvPr id="130" name="人口1人当たり決算額の推移該当値テキスト445"/>
        <xdr:cNvSpPr txBox="1"/>
      </xdr:nvSpPr>
      <xdr:spPr>
        <a:xfrm>
          <a:off x="5740400" y="69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300289</xdr:rowOff>
    </xdr:from>
    <xdr:to>
      <xdr:col>4</xdr:col>
      <xdr:colOff>520700</xdr:colOff>
      <xdr:row>36</xdr:row>
      <xdr:rowOff>58989</xdr:rowOff>
    </xdr:to>
    <xdr:sp macro="" textlink="">
      <xdr:nvSpPr>
        <xdr:cNvPr id="131" name="円/楕円 130"/>
        <xdr:cNvSpPr/>
      </xdr:nvSpPr>
      <xdr:spPr bwMode="auto">
        <a:xfrm>
          <a:off x="4953000" y="691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43766</xdr:rowOff>
    </xdr:from>
    <xdr:ext cx="736600" cy="259045"/>
    <xdr:sp macro="" textlink="">
      <xdr:nvSpPr>
        <xdr:cNvPr id="132" name="テキスト ボックス 131"/>
        <xdr:cNvSpPr txBox="1"/>
      </xdr:nvSpPr>
      <xdr:spPr>
        <a:xfrm>
          <a:off x="4622800" y="69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260452</xdr:rowOff>
    </xdr:from>
    <xdr:to>
      <xdr:col>3</xdr:col>
      <xdr:colOff>955675</xdr:colOff>
      <xdr:row>36</xdr:row>
      <xdr:rowOff>19152</xdr:rowOff>
    </xdr:to>
    <xdr:sp macro="" textlink="">
      <xdr:nvSpPr>
        <xdr:cNvPr id="133" name="円/楕円 132"/>
        <xdr:cNvSpPr/>
      </xdr:nvSpPr>
      <xdr:spPr bwMode="auto">
        <a:xfrm>
          <a:off x="4254500" y="687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3929</xdr:rowOff>
    </xdr:from>
    <xdr:ext cx="762000" cy="259045"/>
    <xdr:sp macro="" textlink="">
      <xdr:nvSpPr>
        <xdr:cNvPr id="134" name="テキスト ボックス 133"/>
        <xdr:cNvSpPr txBox="1"/>
      </xdr:nvSpPr>
      <xdr:spPr>
        <a:xfrm>
          <a:off x="3924300" y="69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246461</xdr:rowOff>
    </xdr:from>
    <xdr:to>
      <xdr:col>3</xdr:col>
      <xdr:colOff>257175</xdr:colOff>
      <xdr:row>36</xdr:row>
      <xdr:rowOff>5161</xdr:rowOff>
    </xdr:to>
    <xdr:sp macro="" textlink="">
      <xdr:nvSpPr>
        <xdr:cNvPr id="135" name="円/楕円 134"/>
        <xdr:cNvSpPr/>
      </xdr:nvSpPr>
      <xdr:spPr bwMode="auto">
        <a:xfrm>
          <a:off x="3556000" y="685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332838</xdr:rowOff>
    </xdr:from>
    <xdr:ext cx="762000" cy="259045"/>
    <xdr:sp macro="" textlink="">
      <xdr:nvSpPr>
        <xdr:cNvPr id="136" name="テキスト ボックス 135"/>
        <xdr:cNvSpPr txBox="1"/>
      </xdr:nvSpPr>
      <xdr:spPr>
        <a:xfrm>
          <a:off x="3225800" y="694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147767</xdr:rowOff>
    </xdr:from>
    <xdr:to>
      <xdr:col>2</xdr:col>
      <xdr:colOff>692150</xdr:colOff>
      <xdr:row>35</xdr:row>
      <xdr:rowOff>249367</xdr:rowOff>
    </xdr:to>
    <xdr:sp macro="" textlink="">
      <xdr:nvSpPr>
        <xdr:cNvPr id="137" name="円/楕円 136"/>
        <xdr:cNvSpPr/>
      </xdr:nvSpPr>
      <xdr:spPr bwMode="auto">
        <a:xfrm>
          <a:off x="2857500" y="675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234144</xdr:rowOff>
    </xdr:from>
    <xdr:ext cx="762000" cy="259045"/>
    <xdr:sp macro="" textlink="">
      <xdr:nvSpPr>
        <xdr:cNvPr id="138" name="テキスト ボックス 137"/>
        <xdr:cNvSpPr txBox="1"/>
      </xdr:nvSpPr>
      <xdr:spPr>
        <a:xfrm>
          <a:off x="2527300" y="684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4,224
4,164
98.45
3,348,665
3,200,141
121,537
2,031,655
3,591,232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3255</xdr:rowOff>
    </xdr:from>
    <xdr:to>
      <xdr:col>6</xdr:col>
      <xdr:colOff>511175</xdr:colOff>
      <xdr:row>39</xdr:row>
      <xdr:rowOff>23924</xdr:rowOff>
    </xdr:to>
    <xdr:cxnSp macro="">
      <xdr:nvCxnSpPr>
        <xdr:cNvPr id="63" name="直線コネクタ 62"/>
        <xdr:cNvCxnSpPr/>
      </xdr:nvCxnSpPr>
      <xdr:spPr>
        <a:xfrm>
          <a:off x="3797300" y="6689805"/>
          <a:ext cx="8382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3255</xdr:rowOff>
    </xdr:from>
    <xdr:to>
      <xdr:col>5</xdr:col>
      <xdr:colOff>358775</xdr:colOff>
      <xdr:row>39</xdr:row>
      <xdr:rowOff>19767</xdr:rowOff>
    </xdr:to>
    <xdr:cxnSp macro="">
      <xdr:nvCxnSpPr>
        <xdr:cNvPr id="66" name="直線コネクタ 65"/>
        <xdr:cNvCxnSpPr/>
      </xdr:nvCxnSpPr>
      <xdr:spPr>
        <a:xfrm flipV="1">
          <a:off x="2908300" y="6689805"/>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19767</xdr:rowOff>
    </xdr:from>
    <xdr:to>
      <xdr:col>4</xdr:col>
      <xdr:colOff>155575</xdr:colOff>
      <xdr:row>39</xdr:row>
      <xdr:rowOff>40465</xdr:rowOff>
    </xdr:to>
    <xdr:cxnSp macro="">
      <xdr:nvCxnSpPr>
        <xdr:cNvPr id="69" name="直線コネクタ 68"/>
        <xdr:cNvCxnSpPr/>
      </xdr:nvCxnSpPr>
      <xdr:spPr>
        <a:xfrm flipV="1">
          <a:off x="2019300" y="6706317"/>
          <a:ext cx="8890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26681</xdr:rowOff>
    </xdr:from>
    <xdr:to>
      <xdr:col>2</xdr:col>
      <xdr:colOff>638175</xdr:colOff>
      <xdr:row>39</xdr:row>
      <xdr:rowOff>40465</xdr:rowOff>
    </xdr:to>
    <xdr:cxnSp macro="">
      <xdr:nvCxnSpPr>
        <xdr:cNvPr id="72" name="直線コネクタ 71"/>
        <xdr:cNvCxnSpPr/>
      </xdr:nvCxnSpPr>
      <xdr:spPr>
        <a:xfrm>
          <a:off x="1130300" y="6713231"/>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144574</xdr:rowOff>
    </xdr:from>
    <xdr:to>
      <xdr:col>6</xdr:col>
      <xdr:colOff>561975</xdr:colOff>
      <xdr:row>39</xdr:row>
      <xdr:rowOff>74724</xdr:rowOff>
    </xdr:to>
    <xdr:sp macro="" textlink="">
      <xdr:nvSpPr>
        <xdr:cNvPr id="82" name="円/楕円 81"/>
        <xdr:cNvSpPr/>
      </xdr:nvSpPr>
      <xdr:spPr>
        <a:xfrm>
          <a:off x="4584700" y="66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123001</xdr:rowOff>
    </xdr:from>
    <xdr:ext cx="599010" cy="259045"/>
    <xdr:sp macro="" textlink="">
      <xdr:nvSpPr>
        <xdr:cNvPr id="83" name="人件費該当値テキスト"/>
        <xdr:cNvSpPr txBox="1"/>
      </xdr:nvSpPr>
      <xdr:spPr>
        <a:xfrm>
          <a:off x="4686300" y="663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122,952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123905</xdr:rowOff>
    </xdr:from>
    <xdr:to>
      <xdr:col>5</xdr:col>
      <xdr:colOff>409575</xdr:colOff>
      <xdr:row>39</xdr:row>
      <xdr:rowOff>54055</xdr:rowOff>
    </xdr:to>
    <xdr:sp macro="" textlink="">
      <xdr:nvSpPr>
        <xdr:cNvPr id="84" name="円/楕円 83"/>
        <xdr:cNvSpPr/>
      </xdr:nvSpPr>
      <xdr:spPr>
        <a:xfrm>
          <a:off x="3746500" y="66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45182</xdr:rowOff>
    </xdr:from>
    <xdr:ext cx="599010" cy="259045"/>
    <xdr:sp macro="" textlink="">
      <xdr:nvSpPr>
        <xdr:cNvPr id="85" name="テキスト ボックス 84"/>
        <xdr:cNvSpPr txBox="1"/>
      </xdr:nvSpPr>
      <xdr:spPr>
        <a:xfrm>
          <a:off x="3497794" y="673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140417</xdr:rowOff>
    </xdr:from>
    <xdr:to>
      <xdr:col>4</xdr:col>
      <xdr:colOff>206375</xdr:colOff>
      <xdr:row>39</xdr:row>
      <xdr:rowOff>70567</xdr:rowOff>
    </xdr:to>
    <xdr:sp macro="" textlink="">
      <xdr:nvSpPr>
        <xdr:cNvPr id="86" name="円/楕円 85"/>
        <xdr:cNvSpPr/>
      </xdr:nvSpPr>
      <xdr:spPr>
        <a:xfrm>
          <a:off x="2857500" y="66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61694</xdr:rowOff>
    </xdr:from>
    <xdr:ext cx="599010" cy="259045"/>
    <xdr:sp macro="" textlink="">
      <xdr:nvSpPr>
        <xdr:cNvPr id="87" name="テキスト ボックス 86"/>
        <xdr:cNvSpPr txBox="1"/>
      </xdr:nvSpPr>
      <xdr:spPr>
        <a:xfrm>
          <a:off x="2608794" y="674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124,225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161115</xdr:rowOff>
    </xdr:from>
    <xdr:to>
      <xdr:col>3</xdr:col>
      <xdr:colOff>3175</xdr:colOff>
      <xdr:row>39</xdr:row>
      <xdr:rowOff>91265</xdr:rowOff>
    </xdr:to>
    <xdr:sp macro="" textlink="">
      <xdr:nvSpPr>
        <xdr:cNvPr id="88" name="円/楕円 87"/>
        <xdr:cNvSpPr/>
      </xdr:nvSpPr>
      <xdr:spPr>
        <a:xfrm>
          <a:off x="1968500" y="66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82392</xdr:rowOff>
    </xdr:from>
    <xdr:ext cx="599010" cy="259045"/>
    <xdr:sp macro="" textlink="">
      <xdr:nvSpPr>
        <xdr:cNvPr id="89" name="テキスト ボックス 88"/>
        <xdr:cNvSpPr txBox="1"/>
      </xdr:nvSpPr>
      <xdr:spPr>
        <a:xfrm>
          <a:off x="1719794" y="6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147331</xdr:rowOff>
    </xdr:from>
    <xdr:to>
      <xdr:col>1</xdr:col>
      <xdr:colOff>485775</xdr:colOff>
      <xdr:row>39</xdr:row>
      <xdr:rowOff>77481</xdr:rowOff>
    </xdr:to>
    <xdr:sp macro="" textlink="">
      <xdr:nvSpPr>
        <xdr:cNvPr id="90" name="円/楕円 89"/>
        <xdr:cNvSpPr/>
      </xdr:nvSpPr>
      <xdr:spPr>
        <a:xfrm>
          <a:off x="1079500" y="66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68608</xdr:rowOff>
    </xdr:from>
    <xdr:ext cx="599010" cy="259045"/>
    <xdr:sp macro="" textlink="">
      <xdr:nvSpPr>
        <xdr:cNvPr id="91" name="テキスト ボックス 90"/>
        <xdr:cNvSpPr txBox="1"/>
      </xdr:nvSpPr>
      <xdr:spPr>
        <a:xfrm>
          <a:off x="830794" y="675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71063</xdr:rowOff>
    </xdr:from>
    <xdr:to>
      <xdr:col>6</xdr:col>
      <xdr:colOff>511175</xdr:colOff>
      <xdr:row>58</xdr:row>
      <xdr:rowOff>106442</xdr:rowOff>
    </xdr:to>
    <xdr:cxnSp macro="">
      <xdr:nvCxnSpPr>
        <xdr:cNvPr id="122" name="直線コネクタ 121"/>
        <xdr:cNvCxnSpPr/>
      </xdr:nvCxnSpPr>
      <xdr:spPr>
        <a:xfrm flipV="1">
          <a:off x="3797300" y="10015163"/>
          <a:ext cx="8382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106442</xdr:rowOff>
    </xdr:from>
    <xdr:to>
      <xdr:col>5</xdr:col>
      <xdr:colOff>358775</xdr:colOff>
      <xdr:row>58</xdr:row>
      <xdr:rowOff>122810</xdr:rowOff>
    </xdr:to>
    <xdr:cxnSp macro="">
      <xdr:nvCxnSpPr>
        <xdr:cNvPr id="125" name="直線コネクタ 124"/>
        <xdr:cNvCxnSpPr/>
      </xdr:nvCxnSpPr>
      <xdr:spPr>
        <a:xfrm flipV="1">
          <a:off x="2908300" y="10050542"/>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111471</xdr:rowOff>
    </xdr:from>
    <xdr:to>
      <xdr:col>4</xdr:col>
      <xdr:colOff>155575</xdr:colOff>
      <xdr:row>58</xdr:row>
      <xdr:rowOff>122810</xdr:rowOff>
    </xdr:to>
    <xdr:cxnSp macro="">
      <xdr:nvCxnSpPr>
        <xdr:cNvPr id="128" name="直線コネクタ 127"/>
        <xdr:cNvCxnSpPr/>
      </xdr:nvCxnSpPr>
      <xdr:spPr>
        <a:xfrm>
          <a:off x="2019300" y="10055571"/>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100602</xdr:rowOff>
    </xdr:from>
    <xdr:to>
      <xdr:col>2</xdr:col>
      <xdr:colOff>638175</xdr:colOff>
      <xdr:row>58</xdr:row>
      <xdr:rowOff>111471</xdr:rowOff>
    </xdr:to>
    <xdr:cxnSp macro="">
      <xdr:nvCxnSpPr>
        <xdr:cNvPr id="131" name="直線コネクタ 130"/>
        <xdr:cNvCxnSpPr/>
      </xdr:nvCxnSpPr>
      <xdr:spPr>
        <a:xfrm>
          <a:off x="1130300" y="10044702"/>
          <a:ext cx="8890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20263</xdr:rowOff>
    </xdr:from>
    <xdr:to>
      <xdr:col>6</xdr:col>
      <xdr:colOff>561975</xdr:colOff>
      <xdr:row>58</xdr:row>
      <xdr:rowOff>121863</xdr:rowOff>
    </xdr:to>
    <xdr:sp macro="" textlink="">
      <xdr:nvSpPr>
        <xdr:cNvPr id="141" name="円/楕円 140"/>
        <xdr:cNvSpPr/>
      </xdr:nvSpPr>
      <xdr:spPr>
        <a:xfrm>
          <a:off x="4584700" y="9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106640</xdr:rowOff>
    </xdr:from>
    <xdr:ext cx="599010" cy="259045"/>
    <xdr:sp macro="" textlink="">
      <xdr:nvSpPr>
        <xdr:cNvPr id="142" name="物件費該当値テキスト"/>
        <xdr:cNvSpPr txBox="1"/>
      </xdr:nvSpPr>
      <xdr:spPr>
        <a:xfrm>
          <a:off x="4686300" y="987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55642</xdr:rowOff>
    </xdr:from>
    <xdr:to>
      <xdr:col>5</xdr:col>
      <xdr:colOff>409575</xdr:colOff>
      <xdr:row>58</xdr:row>
      <xdr:rowOff>157242</xdr:rowOff>
    </xdr:to>
    <xdr:sp macro="" textlink="">
      <xdr:nvSpPr>
        <xdr:cNvPr id="143" name="円/楕円 142"/>
        <xdr:cNvSpPr/>
      </xdr:nvSpPr>
      <xdr:spPr>
        <a:xfrm>
          <a:off x="3746500" y="99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148369</xdr:rowOff>
    </xdr:from>
    <xdr:ext cx="599010" cy="259045"/>
    <xdr:sp macro="" textlink="">
      <xdr:nvSpPr>
        <xdr:cNvPr id="144" name="テキスト ボックス 143"/>
        <xdr:cNvSpPr txBox="1"/>
      </xdr:nvSpPr>
      <xdr:spPr>
        <a:xfrm>
          <a:off x="3497794" y="1009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72010</xdr:rowOff>
    </xdr:from>
    <xdr:to>
      <xdr:col>4</xdr:col>
      <xdr:colOff>206375</xdr:colOff>
      <xdr:row>59</xdr:row>
      <xdr:rowOff>2160</xdr:rowOff>
    </xdr:to>
    <xdr:sp macro="" textlink="">
      <xdr:nvSpPr>
        <xdr:cNvPr id="145" name="円/楕円 144"/>
        <xdr:cNvSpPr/>
      </xdr:nvSpPr>
      <xdr:spPr>
        <a:xfrm>
          <a:off x="2857500" y="100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164737</xdr:rowOff>
    </xdr:from>
    <xdr:ext cx="534377" cy="259045"/>
    <xdr:sp macro="" textlink="">
      <xdr:nvSpPr>
        <xdr:cNvPr id="146" name="テキスト ボックス 145"/>
        <xdr:cNvSpPr txBox="1"/>
      </xdr:nvSpPr>
      <xdr:spPr>
        <a:xfrm>
          <a:off x="2641111" y="1010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60671</xdr:rowOff>
    </xdr:from>
    <xdr:to>
      <xdr:col>3</xdr:col>
      <xdr:colOff>3175</xdr:colOff>
      <xdr:row>58</xdr:row>
      <xdr:rowOff>162271</xdr:rowOff>
    </xdr:to>
    <xdr:sp macro="" textlink="">
      <xdr:nvSpPr>
        <xdr:cNvPr id="147" name="円/楕円 146"/>
        <xdr:cNvSpPr/>
      </xdr:nvSpPr>
      <xdr:spPr>
        <a:xfrm>
          <a:off x="1968500" y="100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153398</xdr:rowOff>
    </xdr:from>
    <xdr:ext cx="534377" cy="259045"/>
    <xdr:sp macro="" textlink="">
      <xdr:nvSpPr>
        <xdr:cNvPr id="148" name="テキスト ボックス 147"/>
        <xdr:cNvSpPr txBox="1"/>
      </xdr:nvSpPr>
      <xdr:spPr>
        <a:xfrm>
          <a:off x="1752111" y="100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49802</xdr:rowOff>
    </xdr:from>
    <xdr:to>
      <xdr:col>1</xdr:col>
      <xdr:colOff>485775</xdr:colOff>
      <xdr:row>58</xdr:row>
      <xdr:rowOff>151402</xdr:rowOff>
    </xdr:to>
    <xdr:sp macro="" textlink="">
      <xdr:nvSpPr>
        <xdr:cNvPr id="149" name="円/楕円 148"/>
        <xdr:cNvSpPr/>
      </xdr:nvSpPr>
      <xdr:spPr>
        <a:xfrm>
          <a:off x="1079500" y="99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142529</xdr:rowOff>
    </xdr:from>
    <xdr:ext cx="599010" cy="259045"/>
    <xdr:sp macro="" textlink="">
      <xdr:nvSpPr>
        <xdr:cNvPr id="150" name="テキスト ボックス 149"/>
        <xdr:cNvSpPr txBox="1"/>
      </xdr:nvSpPr>
      <xdr:spPr>
        <a:xfrm>
          <a:off x="830794" y="1008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30187</xdr:rowOff>
    </xdr:from>
    <xdr:to>
      <xdr:col>6</xdr:col>
      <xdr:colOff>511175</xdr:colOff>
      <xdr:row>79</xdr:row>
      <xdr:rowOff>34468</xdr:rowOff>
    </xdr:to>
    <xdr:cxnSp macro="">
      <xdr:nvCxnSpPr>
        <xdr:cNvPr id="179" name="直線コネクタ 178"/>
        <xdr:cNvCxnSpPr/>
      </xdr:nvCxnSpPr>
      <xdr:spPr>
        <a:xfrm flipV="1">
          <a:off x="3797300" y="13574737"/>
          <a:ext cx="8382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31166</xdr:rowOff>
    </xdr:from>
    <xdr:to>
      <xdr:col>5</xdr:col>
      <xdr:colOff>358775</xdr:colOff>
      <xdr:row>79</xdr:row>
      <xdr:rowOff>34468</xdr:rowOff>
    </xdr:to>
    <xdr:cxnSp macro="">
      <xdr:nvCxnSpPr>
        <xdr:cNvPr id="182" name="直線コネクタ 181"/>
        <xdr:cNvCxnSpPr/>
      </xdr:nvCxnSpPr>
      <xdr:spPr>
        <a:xfrm>
          <a:off x="2908300" y="13575716"/>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27470</xdr:rowOff>
    </xdr:from>
    <xdr:to>
      <xdr:col>4</xdr:col>
      <xdr:colOff>155575</xdr:colOff>
      <xdr:row>79</xdr:row>
      <xdr:rowOff>31166</xdr:rowOff>
    </xdr:to>
    <xdr:cxnSp macro="">
      <xdr:nvCxnSpPr>
        <xdr:cNvPr id="185" name="直線コネクタ 184"/>
        <xdr:cNvCxnSpPr/>
      </xdr:nvCxnSpPr>
      <xdr:spPr>
        <a:xfrm>
          <a:off x="2019300" y="13572020"/>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27470</xdr:rowOff>
    </xdr:from>
    <xdr:to>
      <xdr:col>2</xdr:col>
      <xdr:colOff>638175</xdr:colOff>
      <xdr:row>79</xdr:row>
      <xdr:rowOff>33820</xdr:rowOff>
    </xdr:to>
    <xdr:cxnSp macro="">
      <xdr:nvCxnSpPr>
        <xdr:cNvPr id="188" name="直線コネクタ 187"/>
        <xdr:cNvCxnSpPr/>
      </xdr:nvCxnSpPr>
      <xdr:spPr>
        <a:xfrm flipV="1">
          <a:off x="1130300" y="135720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150837</xdr:rowOff>
    </xdr:from>
    <xdr:to>
      <xdr:col>6</xdr:col>
      <xdr:colOff>561975</xdr:colOff>
      <xdr:row>79</xdr:row>
      <xdr:rowOff>80987</xdr:rowOff>
    </xdr:to>
    <xdr:sp macro="" textlink="">
      <xdr:nvSpPr>
        <xdr:cNvPr id="198" name="円/楕円 197"/>
        <xdr:cNvSpPr/>
      </xdr:nvSpPr>
      <xdr:spPr>
        <a:xfrm>
          <a:off x="4584700" y="135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65764</xdr:rowOff>
    </xdr:from>
    <xdr:ext cx="469744" cy="259045"/>
    <xdr:sp macro="" textlink="">
      <xdr:nvSpPr>
        <xdr:cNvPr id="199" name="維持補修費該当値テキスト"/>
        <xdr:cNvSpPr txBox="1"/>
      </xdr:nvSpPr>
      <xdr:spPr>
        <a:xfrm>
          <a:off x="4686300" y="1343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155118</xdr:rowOff>
    </xdr:from>
    <xdr:to>
      <xdr:col>5</xdr:col>
      <xdr:colOff>409575</xdr:colOff>
      <xdr:row>79</xdr:row>
      <xdr:rowOff>85268</xdr:rowOff>
    </xdr:to>
    <xdr:sp macro="" textlink="">
      <xdr:nvSpPr>
        <xdr:cNvPr id="200" name="円/楕円 199"/>
        <xdr:cNvSpPr/>
      </xdr:nvSpPr>
      <xdr:spPr>
        <a:xfrm>
          <a:off x="3746500" y="13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76395</xdr:rowOff>
    </xdr:from>
    <xdr:ext cx="378565" cy="259045"/>
    <xdr:sp macro="" textlink="">
      <xdr:nvSpPr>
        <xdr:cNvPr id="201" name="テキスト ボックス 200"/>
        <xdr:cNvSpPr txBox="1"/>
      </xdr:nvSpPr>
      <xdr:spPr>
        <a:xfrm>
          <a:off x="3608017" y="13620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151816</xdr:rowOff>
    </xdr:from>
    <xdr:to>
      <xdr:col>4</xdr:col>
      <xdr:colOff>206375</xdr:colOff>
      <xdr:row>79</xdr:row>
      <xdr:rowOff>81966</xdr:rowOff>
    </xdr:to>
    <xdr:sp macro="" textlink="">
      <xdr:nvSpPr>
        <xdr:cNvPr id="202" name="円/楕円 201"/>
        <xdr:cNvSpPr/>
      </xdr:nvSpPr>
      <xdr:spPr>
        <a:xfrm>
          <a:off x="2857500" y="1352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73093</xdr:rowOff>
    </xdr:from>
    <xdr:ext cx="469744" cy="259045"/>
    <xdr:sp macro="" textlink="">
      <xdr:nvSpPr>
        <xdr:cNvPr id="203" name="テキスト ボックス 202"/>
        <xdr:cNvSpPr txBox="1"/>
      </xdr:nvSpPr>
      <xdr:spPr>
        <a:xfrm>
          <a:off x="2673427" y="1361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148120</xdr:rowOff>
    </xdr:from>
    <xdr:to>
      <xdr:col>3</xdr:col>
      <xdr:colOff>3175</xdr:colOff>
      <xdr:row>79</xdr:row>
      <xdr:rowOff>78270</xdr:rowOff>
    </xdr:to>
    <xdr:sp macro="" textlink="">
      <xdr:nvSpPr>
        <xdr:cNvPr id="204" name="円/楕円 203"/>
        <xdr:cNvSpPr/>
      </xdr:nvSpPr>
      <xdr:spPr>
        <a:xfrm>
          <a:off x="1968500" y="135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69397</xdr:rowOff>
    </xdr:from>
    <xdr:ext cx="469744" cy="259045"/>
    <xdr:sp macro="" textlink="">
      <xdr:nvSpPr>
        <xdr:cNvPr id="205" name="テキスト ボックス 204"/>
        <xdr:cNvSpPr txBox="1"/>
      </xdr:nvSpPr>
      <xdr:spPr>
        <a:xfrm>
          <a:off x="1784427" y="1361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154470</xdr:rowOff>
    </xdr:from>
    <xdr:to>
      <xdr:col>1</xdr:col>
      <xdr:colOff>485775</xdr:colOff>
      <xdr:row>79</xdr:row>
      <xdr:rowOff>84620</xdr:rowOff>
    </xdr:to>
    <xdr:sp macro="" textlink="">
      <xdr:nvSpPr>
        <xdr:cNvPr id="206" name="円/楕円 205"/>
        <xdr:cNvSpPr/>
      </xdr:nvSpPr>
      <xdr:spPr>
        <a:xfrm>
          <a:off x="1079500" y="13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75747</xdr:rowOff>
    </xdr:from>
    <xdr:ext cx="378565" cy="259045"/>
    <xdr:sp macro="" textlink="">
      <xdr:nvSpPr>
        <xdr:cNvPr id="207" name="テキスト ボックス 206"/>
        <xdr:cNvSpPr txBox="1"/>
      </xdr:nvSpPr>
      <xdr:spPr>
        <a:xfrm>
          <a:off x="941017" y="13620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25172</xdr:rowOff>
    </xdr:from>
    <xdr:to>
      <xdr:col>6</xdr:col>
      <xdr:colOff>511175</xdr:colOff>
      <xdr:row>97</xdr:row>
      <xdr:rowOff>55944</xdr:rowOff>
    </xdr:to>
    <xdr:cxnSp macro="">
      <xdr:nvCxnSpPr>
        <xdr:cNvPr id="237" name="直線コネクタ 236"/>
        <xdr:cNvCxnSpPr/>
      </xdr:nvCxnSpPr>
      <xdr:spPr>
        <a:xfrm>
          <a:off x="3797300" y="16655822"/>
          <a:ext cx="838200" cy="3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25172</xdr:rowOff>
    </xdr:from>
    <xdr:to>
      <xdr:col>5</xdr:col>
      <xdr:colOff>358775</xdr:colOff>
      <xdr:row>97</xdr:row>
      <xdr:rowOff>66587</xdr:rowOff>
    </xdr:to>
    <xdr:cxnSp macro="">
      <xdr:nvCxnSpPr>
        <xdr:cNvPr id="240" name="直線コネクタ 239"/>
        <xdr:cNvCxnSpPr/>
      </xdr:nvCxnSpPr>
      <xdr:spPr>
        <a:xfrm flipV="1">
          <a:off x="2908300" y="16655822"/>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66230</xdr:rowOff>
    </xdr:from>
    <xdr:to>
      <xdr:col>4</xdr:col>
      <xdr:colOff>155575</xdr:colOff>
      <xdr:row>97</xdr:row>
      <xdr:rowOff>66587</xdr:rowOff>
    </xdr:to>
    <xdr:cxnSp macro="">
      <xdr:nvCxnSpPr>
        <xdr:cNvPr id="243" name="直線コネクタ 242"/>
        <xdr:cNvCxnSpPr/>
      </xdr:nvCxnSpPr>
      <xdr:spPr>
        <a:xfrm>
          <a:off x="2019300" y="16696880"/>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66230</xdr:rowOff>
    </xdr:from>
    <xdr:to>
      <xdr:col>2</xdr:col>
      <xdr:colOff>638175</xdr:colOff>
      <xdr:row>97</xdr:row>
      <xdr:rowOff>128803</xdr:rowOff>
    </xdr:to>
    <xdr:cxnSp macro="">
      <xdr:nvCxnSpPr>
        <xdr:cNvPr id="246" name="直線コネクタ 245"/>
        <xdr:cNvCxnSpPr/>
      </xdr:nvCxnSpPr>
      <xdr:spPr>
        <a:xfrm flipV="1">
          <a:off x="1130300" y="16696880"/>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5144</xdr:rowOff>
    </xdr:from>
    <xdr:to>
      <xdr:col>6</xdr:col>
      <xdr:colOff>561975</xdr:colOff>
      <xdr:row>97</xdr:row>
      <xdr:rowOff>106744</xdr:rowOff>
    </xdr:to>
    <xdr:sp macro="" textlink="">
      <xdr:nvSpPr>
        <xdr:cNvPr id="256" name="円/楕円 255"/>
        <xdr:cNvSpPr/>
      </xdr:nvSpPr>
      <xdr:spPr>
        <a:xfrm>
          <a:off x="4584700" y="166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155021</xdr:rowOff>
    </xdr:from>
    <xdr:ext cx="534377" cy="259045"/>
    <xdr:sp macro="" textlink="">
      <xdr:nvSpPr>
        <xdr:cNvPr id="257" name="扶助費該当値テキスト"/>
        <xdr:cNvSpPr txBox="1"/>
      </xdr:nvSpPr>
      <xdr:spPr>
        <a:xfrm>
          <a:off x="4686300" y="166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56,095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145822</xdr:rowOff>
    </xdr:from>
    <xdr:to>
      <xdr:col>5</xdr:col>
      <xdr:colOff>409575</xdr:colOff>
      <xdr:row>97</xdr:row>
      <xdr:rowOff>75972</xdr:rowOff>
    </xdr:to>
    <xdr:sp macro="" textlink="">
      <xdr:nvSpPr>
        <xdr:cNvPr id="258" name="円/楕円 257"/>
        <xdr:cNvSpPr/>
      </xdr:nvSpPr>
      <xdr:spPr>
        <a:xfrm>
          <a:off x="37465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67099</xdr:rowOff>
    </xdr:from>
    <xdr:ext cx="534377" cy="259045"/>
    <xdr:sp macro="" textlink="">
      <xdr:nvSpPr>
        <xdr:cNvPr id="259" name="テキスト ボックス 258"/>
        <xdr:cNvSpPr txBox="1"/>
      </xdr:nvSpPr>
      <xdr:spPr>
        <a:xfrm>
          <a:off x="3530111" y="166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15787</xdr:rowOff>
    </xdr:from>
    <xdr:to>
      <xdr:col>4</xdr:col>
      <xdr:colOff>206375</xdr:colOff>
      <xdr:row>97</xdr:row>
      <xdr:rowOff>117387</xdr:rowOff>
    </xdr:to>
    <xdr:sp macro="" textlink="">
      <xdr:nvSpPr>
        <xdr:cNvPr id="260" name="円/楕円 259"/>
        <xdr:cNvSpPr/>
      </xdr:nvSpPr>
      <xdr:spPr>
        <a:xfrm>
          <a:off x="2857500" y="166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108514</xdr:rowOff>
    </xdr:from>
    <xdr:ext cx="534377" cy="259045"/>
    <xdr:sp macro="" textlink="">
      <xdr:nvSpPr>
        <xdr:cNvPr id="261" name="テキスト ボックス 260"/>
        <xdr:cNvSpPr txBox="1"/>
      </xdr:nvSpPr>
      <xdr:spPr>
        <a:xfrm>
          <a:off x="2641111"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15430</xdr:rowOff>
    </xdr:from>
    <xdr:to>
      <xdr:col>3</xdr:col>
      <xdr:colOff>3175</xdr:colOff>
      <xdr:row>97</xdr:row>
      <xdr:rowOff>117030</xdr:rowOff>
    </xdr:to>
    <xdr:sp macro="" textlink="">
      <xdr:nvSpPr>
        <xdr:cNvPr id="262" name="円/楕円 261"/>
        <xdr:cNvSpPr/>
      </xdr:nvSpPr>
      <xdr:spPr>
        <a:xfrm>
          <a:off x="1968500" y="166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108157</xdr:rowOff>
    </xdr:from>
    <xdr:ext cx="534377" cy="259045"/>
    <xdr:sp macro="" textlink="">
      <xdr:nvSpPr>
        <xdr:cNvPr id="263" name="テキスト ボックス 262"/>
        <xdr:cNvSpPr txBox="1"/>
      </xdr:nvSpPr>
      <xdr:spPr>
        <a:xfrm>
          <a:off x="1752111" y="167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78003</xdr:rowOff>
    </xdr:from>
    <xdr:to>
      <xdr:col>1</xdr:col>
      <xdr:colOff>485775</xdr:colOff>
      <xdr:row>98</xdr:row>
      <xdr:rowOff>8153</xdr:rowOff>
    </xdr:to>
    <xdr:sp macro="" textlink="">
      <xdr:nvSpPr>
        <xdr:cNvPr id="264" name="円/楕円 263"/>
        <xdr:cNvSpPr/>
      </xdr:nvSpPr>
      <xdr:spPr>
        <a:xfrm>
          <a:off x="1079500" y="167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170730</xdr:rowOff>
    </xdr:from>
    <xdr:ext cx="534377" cy="259045"/>
    <xdr:sp macro="" textlink="">
      <xdr:nvSpPr>
        <xdr:cNvPr id="265" name="テキスト ボックス 264"/>
        <xdr:cNvSpPr txBox="1"/>
      </xdr:nvSpPr>
      <xdr:spPr>
        <a:xfrm>
          <a:off x="863111" y="168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169816</xdr:rowOff>
    </xdr:from>
    <xdr:to>
      <xdr:col>15</xdr:col>
      <xdr:colOff>180975</xdr:colOff>
      <xdr:row>38</xdr:row>
      <xdr:rowOff>64765</xdr:rowOff>
    </xdr:to>
    <xdr:cxnSp macro="">
      <xdr:nvCxnSpPr>
        <xdr:cNvPr id="294" name="直線コネクタ 293"/>
        <xdr:cNvCxnSpPr/>
      </xdr:nvCxnSpPr>
      <xdr:spPr>
        <a:xfrm flipV="1">
          <a:off x="9639300" y="6513466"/>
          <a:ext cx="838200" cy="6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64765</xdr:rowOff>
    </xdr:from>
    <xdr:to>
      <xdr:col>14</xdr:col>
      <xdr:colOff>28575</xdr:colOff>
      <xdr:row>38</xdr:row>
      <xdr:rowOff>74583</xdr:rowOff>
    </xdr:to>
    <xdr:cxnSp macro="">
      <xdr:nvCxnSpPr>
        <xdr:cNvPr id="297" name="直線コネクタ 296"/>
        <xdr:cNvCxnSpPr/>
      </xdr:nvCxnSpPr>
      <xdr:spPr>
        <a:xfrm flipV="1">
          <a:off x="8750300" y="6579865"/>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33321</xdr:rowOff>
    </xdr:from>
    <xdr:to>
      <xdr:col>12</xdr:col>
      <xdr:colOff>511175</xdr:colOff>
      <xdr:row>38</xdr:row>
      <xdr:rowOff>74583</xdr:rowOff>
    </xdr:to>
    <xdr:cxnSp macro="">
      <xdr:nvCxnSpPr>
        <xdr:cNvPr id="300" name="直線コネクタ 299"/>
        <xdr:cNvCxnSpPr/>
      </xdr:nvCxnSpPr>
      <xdr:spPr>
        <a:xfrm>
          <a:off x="7861300" y="6548421"/>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33321</xdr:rowOff>
    </xdr:from>
    <xdr:to>
      <xdr:col>11</xdr:col>
      <xdr:colOff>307975</xdr:colOff>
      <xdr:row>38</xdr:row>
      <xdr:rowOff>66072</xdr:rowOff>
    </xdr:to>
    <xdr:cxnSp macro="">
      <xdr:nvCxnSpPr>
        <xdr:cNvPr id="303" name="直線コネクタ 302"/>
        <xdr:cNvCxnSpPr/>
      </xdr:nvCxnSpPr>
      <xdr:spPr>
        <a:xfrm flipV="1">
          <a:off x="6972300" y="6548421"/>
          <a:ext cx="889000" cy="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119016</xdr:rowOff>
    </xdr:from>
    <xdr:to>
      <xdr:col>15</xdr:col>
      <xdr:colOff>231775</xdr:colOff>
      <xdr:row>38</xdr:row>
      <xdr:rowOff>49166</xdr:rowOff>
    </xdr:to>
    <xdr:sp macro="" textlink="">
      <xdr:nvSpPr>
        <xdr:cNvPr id="313" name="円/楕円 312"/>
        <xdr:cNvSpPr/>
      </xdr:nvSpPr>
      <xdr:spPr>
        <a:xfrm>
          <a:off x="10426700" y="646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97443</xdr:rowOff>
    </xdr:from>
    <xdr:ext cx="599010" cy="259045"/>
    <xdr:sp macro="" textlink="">
      <xdr:nvSpPr>
        <xdr:cNvPr id="314" name="補助費等該当値テキスト"/>
        <xdr:cNvSpPr txBox="1"/>
      </xdr:nvSpPr>
      <xdr:spPr>
        <a:xfrm>
          <a:off x="10528300" y="644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114,191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13965</xdr:rowOff>
    </xdr:from>
    <xdr:to>
      <xdr:col>14</xdr:col>
      <xdr:colOff>79375</xdr:colOff>
      <xdr:row>38</xdr:row>
      <xdr:rowOff>115565</xdr:rowOff>
    </xdr:to>
    <xdr:sp macro="" textlink="">
      <xdr:nvSpPr>
        <xdr:cNvPr id="315" name="円/楕円 314"/>
        <xdr:cNvSpPr/>
      </xdr:nvSpPr>
      <xdr:spPr>
        <a:xfrm>
          <a:off x="9588500" y="65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106692</xdr:rowOff>
    </xdr:from>
    <xdr:ext cx="534377" cy="259045"/>
    <xdr:sp macro="" textlink="">
      <xdr:nvSpPr>
        <xdr:cNvPr id="316" name="テキスト ボックス 315"/>
        <xdr:cNvSpPr txBox="1"/>
      </xdr:nvSpPr>
      <xdr:spPr>
        <a:xfrm>
          <a:off x="9372111" y="66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23783</xdr:rowOff>
    </xdr:from>
    <xdr:to>
      <xdr:col>12</xdr:col>
      <xdr:colOff>561975</xdr:colOff>
      <xdr:row>38</xdr:row>
      <xdr:rowOff>125383</xdr:rowOff>
    </xdr:to>
    <xdr:sp macro="" textlink="">
      <xdr:nvSpPr>
        <xdr:cNvPr id="317" name="円/楕円 316"/>
        <xdr:cNvSpPr/>
      </xdr:nvSpPr>
      <xdr:spPr>
        <a:xfrm>
          <a:off x="8699500" y="65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116510</xdr:rowOff>
    </xdr:from>
    <xdr:ext cx="534377" cy="259045"/>
    <xdr:sp macro="" textlink="">
      <xdr:nvSpPr>
        <xdr:cNvPr id="318" name="テキスト ボックス 317"/>
        <xdr:cNvSpPr txBox="1"/>
      </xdr:nvSpPr>
      <xdr:spPr>
        <a:xfrm>
          <a:off x="8483111" y="66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153971</xdr:rowOff>
    </xdr:from>
    <xdr:to>
      <xdr:col>11</xdr:col>
      <xdr:colOff>358775</xdr:colOff>
      <xdr:row>38</xdr:row>
      <xdr:rowOff>84120</xdr:rowOff>
    </xdr:to>
    <xdr:sp macro="" textlink="">
      <xdr:nvSpPr>
        <xdr:cNvPr id="319" name="円/楕円 318"/>
        <xdr:cNvSpPr/>
      </xdr:nvSpPr>
      <xdr:spPr>
        <a:xfrm>
          <a:off x="7810500" y="64976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75248</xdr:rowOff>
    </xdr:from>
    <xdr:ext cx="534377" cy="259045"/>
    <xdr:sp macro="" textlink="">
      <xdr:nvSpPr>
        <xdr:cNvPr id="320" name="テキスト ボックス 319"/>
        <xdr:cNvSpPr txBox="1"/>
      </xdr:nvSpPr>
      <xdr:spPr>
        <a:xfrm>
          <a:off x="7594111" y="65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15272</xdr:rowOff>
    </xdr:from>
    <xdr:to>
      <xdr:col>10</xdr:col>
      <xdr:colOff>155575</xdr:colOff>
      <xdr:row>38</xdr:row>
      <xdr:rowOff>116872</xdr:rowOff>
    </xdr:to>
    <xdr:sp macro="" textlink="">
      <xdr:nvSpPr>
        <xdr:cNvPr id="321" name="円/楕円 320"/>
        <xdr:cNvSpPr/>
      </xdr:nvSpPr>
      <xdr:spPr>
        <a:xfrm>
          <a:off x="6921500" y="65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107999</xdr:rowOff>
    </xdr:from>
    <xdr:ext cx="534377" cy="259045"/>
    <xdr:sp macro="" textlink="">
      <xdr:nvSpPr>
        <xdr:cNvPr id="322" name="テキスト ボックス 321"/>
        <xdr:cNvSpPr txBox="1"/>
      </xdr:nvSpPr>
      <xdr:spPr>
        <a:xfrm>
          <a:off x="6705111" y="66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104730</xdr:rowOff>
    </xdr:from>
    <xdr:to>
      <xdr:col>15</xdr:col>
      <xdr:colOff>180975</xdr:colOff>
      <xdr:row>58</xdr:row>
      <xdr:rowOff>115599</xdr:rowOff>
    </xdr:to>
    <xdr:cxnSp macro="">
      <xdr:nvCxnSpPr>
        <xdr:cNvPr id="351" name="直線コネクタ 350"/>
        <xdr:cNvCxnSpPr/>
      </xdr:nvCxnSpPr>
      <xdr:spPr>
        <a:xfrm flipV="1">
          <a:off x="9639300" y="10048830"/>
          <a:ext cx="8382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45759</xdr:rowOff>
    </xdr:from>
    <xdr:to>
      <xdr:col>14</xdr:col>
      <xdr:colOff>28575</xdr:colOff>
      <xdr:row>58</xdr:row>
      <xdr:rowOff>115599</xdr:rowOff>
    </xdr:to>
    <xdr:cxnSp macro="">
      <xdr:nvCxnSpPr>
        <xdr:cNvPr id="354" name="直線コネクタ 353"/>
        <xdr:cNvCxnSpPr/>
      </xdr:nvCxnSpPr>
      <xdr:spPr>
        <a:xfrm>
          <a:off x="8750300" y="9989859"/>
          <a:ext cx="889000" cy="6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45759</xdr:rowOff>
    </xdr:from>
    <xdr:to>
      <xdr:col>12</xdr:col>
      <xdr:colOff>511175</xdr:colOff>
      <xdr:row>58</xdr:row>
      <xdr:rowOff>78504</xdr:rowOff>
    </xdr:to>
    <xdr:cxnSp macro="">
      <xdr:nvCxnSpPr>
        <xdr:cNvPr id="357" name="直線コネクタ 356"/>
        <xdr:cNvCxnSpPr/>
      </xdr:nvCxnSpPr>
      <xdr:spPr>
        <a:xfrm flipV="1">
          <a:off x="7861300" y="9989859"/>
          <a:ext cx="8890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78504</xdr:rowOff>
    </xdr:from>
    <xdr:to>
      <xdr:col>11</xdr:col>
      <xdr:colOff>307975</xdr:colOff>
      <xdr:row>58</xdr:row>
      <xdr:rowOff>144221</xdr:rowOff>
    </xdr:to>
    <xdr:cxnSp macro="">
      <xdr:nvCxnSpPr>
        <xdr:cNvPr id="360" name="直線コネクタ 359"/>
        <xdr:cNvCxnSpPr/>
      </xdr:nvCxnSpPr>
      <xdr:spPr>
        <a:xfrm flipV="1">
          <a:off x="6972300" y="10022604"/>
          <a:ext cx="889000" cy="6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53930</xdr:rowOff>
    </xdr:from>
    <xdr:to>
      <xdr:col>15</xdr:col>
      <xdr:colOff>231775</xdr:colOff>
      <xdr:row>58</xdr:row>
      <xdr:rowOff>155530</xdr:rowOff>
    </xdr:to>
    <xdr:sp macro="" textlink="">
      <xdr:nvSpPr>
        <xdr:cNvPr id="370" name="円/楕円 369"/>
        <xdr:cNvSpPr/>
      </xdr:nvSpPr>
      <xdr:spPr>
        <a:xfrm>
          <a:off x="10426700" y="99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140307</xdr:rowOff>
    </xdr:from>
    <xdr:ext cx="599010" cy="259045"/>
    <xdr:sp macro="" textlink="">
      <xdr:nvSpPr>
        <xdr:cNvPr id="371" name="普通建設事業費該当値テキスト"/>
        <xdr:cNvSpPr txBox="1"/>
      </xdr:nvSpPr>
      <xdr:spPr>
        <a:xfrm>
          <a:off x="10528300" y="991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64799</xdr:rowOff>
    </xdr:from>
    <xdr:to>
      <xdr:col>14</xdr:col>
      <xdr:colOff>79375</xdr:colOff>
      <xdr:row>58</xdr:row>
      <xdr:rowOff>166399</xdr:rowOff>
    </xdr:to>
    <xdr:sp macro="" textlink="">
      <xdr:nvSpPr>
        <xdr:cNvPr id="372" name="円/楕円 371"/>
        <xdr:cNvSpPr/>
      </xdr:nvSpPr>
      <xdr:spPr>
        <a:xfrm>
          <a:off x="9588500" y="1000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157526</xdr:rowOff>
    </xdr:from>
    <xdr:ext cx="599010" cy="259045"/>
    <xdr:sp macro="" textlink="">
      <xdr:nvSpPr>
        <xdr:cNvPr id="373" name="テキスト ボックス 372"/>
        <xdr:cNvSpPr txBox="1"/>
      </xdr:nvSpPr>
      <xdr:spPr>
        <a:xfrm>
          <a:off x="9339794" y="1010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166409</xdr:rowOff>
    </xdr:from>
    <xdr:to>
      <xdr:col>12</xdr:col>
      <xdr:colOff>561975</xdr:colOff>
      <xdr:row>58</xdr:row>
      <xdr:rowOff>96559</xdr:rowOff>
    </xdr:to>
    <xdr:sp macro="" textlink="">
      <xdr:nvSpPr>
        <xdr:cNvPr id="374" name="円/楕円 373"/>
        <xdr:cNvSpPr/>
      </xdr:nvSpPr>
      <xdr:spPr>
        <a:xfrm>
          <a:off x="8699500" y="99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87686</xdr:rowOff>
    </xdr:from>
    <xdr:ext cx="599010" cy="259045"/>
    <xdr:sp macro="" textlink="">
      <xdr:nvSpPr>
        <xdr:cNvPr id="375" name="テキスト ボックス 374"/>
        <xdr:cNvSpPr txBox="1"/>
      </xdr:nvSpPr>
      <xdr:spPr>
        <a:xfrm>
          <a:off x="8450794" y="1003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27704</xdr:rowOff>
    </xdr:from>
    <xdr:to>
      <xdr:col>11</xdr:col>
      <xdr:colOff>358775</xdr:colOff>
      <xdr:row>58</xdr:row>
      <xdr:rowOff>129304</xdr:rowOff>
    </xdr:to>
    <xdr:sp macro="" textlink="">
      <xdr:nvSpPr>
        <xdr:cNvPr id="376" name="円/楕円 375"/>
        <xdr:cNvSpPr/>
      </xdr:nvSpPr>
      <xdr:spPr>
        <a:xfrm>
          <a:off x="7810500" y="99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120431</xdr:rowOff>
    </xdr:from>
    <xdr:ext cx="599010" cy="259045"/>
    <xdr:sp macro="" textlink="">
      <xdr:nvSpPr>
        <xdr:cNvPr id="377" name="テキスト ボックス 376"/>
        <xdr:cNvSpPr txBox="1"/>
      </xdr:nvSpPr>
      <xdr:spPr>
        <a:xfrm>
          <a:off x="7561794" y="1006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93421</xdr:rowOff>
    </xdr:from>
    <xdr:to>
      <xdr:col>10</xdr:col>
      <xdr:colOff>155575</xdr:colOff>
      <xdr:row>59</xdr:row>
      <xdr:rowOff>23571</xdr:rowOff>
    </xdr:to>
    <xdr:sp macro="" textlink="">
      <xdr:nvSpPr>
        <xdr:cNvPr id="378" name="円/楕円 377"/>
        <xdr:cNvSpPr/>
      </xdr:nvSpPr>
      <xdr:spPr>
        <a:xfrm>
          <a:off x="6921500" y="100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14698</xdr:rowOff>
    </xdr:from>
    <xdr:ext cx="534377" cy="259045"/>
    <xdr:sp macro="" textlink="">
      <xdr:nvSpPr>
        <xdr:cNvPr id="379" name="テキスト ボックス 378"/>
        <xdr:cNvSpPr txBox="1"/>
      </xdr:nvSpPr>
      <xdr:spPr>
        <a:xfrm>
          <a:off x="6705111" y="101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122369</xdr:rowOff>
    </xdr:from>
    <xdr:to>
      <xdr:col>15</xdr:col>
      <xdr:colOff>180975</xdr:colOff>
      <xdr:row>78</xdr:row>
      <xdr:rowOff>142131</xdr:rowOff>
    </xdr:to>
    <xdr:cxnSp macro="">
      <xdr:nvCxnSpPr>
        <xdr:cNvPr id="408" name="直線コネクタ 407"/>
        <xdr:cNvCxnSpPr/>
      </xdr:nvCxnSpPr>
      <xdr:spPr>
        <a:xfrm flipV="1">
          <a:off x="9639300" y="13495469"/>
          <a:ext cx="838200" cy="1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71569</xdr:rowOff>
    </xdr:from>
    <xdr:to>
      <xdr:col>15</xdr:col>
      <xdr:colOff>231775</xdr:colOff>
      <xdr:row>79</xdr:row>
      <xdr:rowOff>1719</xdr:rowOff>
    </xdr:to>
    <xdr:sp macro="" textlink="">
      <xdr:nvSpPr>
        <xdr:cNvPr id="418" name="円/楕円 417"/>
        <xdr:cNvSpPr/>
      </xdr:nvSpPr>
      <xdr:spPr>
        <a:xfrm>
          <a:off x="10426700" y="134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167082</xdr:rowOff>
    </xdr:from>
    <xdr:ext cx="534377" cy="259045"/>
    <xdr:sp macro="" textlink="">
      <xdr:nvSpPr>
        <xdr:cNvPr id="419" name="普通建設事業費 （ うち新規整備　）該当値テキスト"/>
        <xdr:cNvSpPr txBox="1"/>
      </xdr:nvSpPr>
      <xdr:spPr>
        <a:xfrm>
          <a:off x="10528300" y="133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91331</xdr:rowOff>
    </xdr:from>
    <xdr:to>
      <xdr:col>14</xdr:col>
      <xdr:colOff>79375</xdr:colOff>
      <xdr:row>79</xdr:row>
      <xdr:rowOff>21481</xdr:rowOff>
    </xdr:to>
    <xdr:sp macro="" textlink="">
      <xdr:nvSpPr>
        <xdr:cNvPr id="420" name="円/楕円 419"/>
        <xdr:cNvSpPr/>
      </xdr:nvSpPr>
      <xdr:spPr>
        <a:xfrm>
          <a:off x="9588500" y="134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12608</xdr:rowOff>
    </xdr:from>
    <xdr:ext cx="534377" cy="259045"/>
    <xdr:sp macro="" textlink="">
      <xdr:nvSpPr>
        <xdr:cNvPr id="421" name="テキスト ボックス 420"/>
        <xdr:cNvSpPr txBox="1"/>
      </xdr:nvSpPr>
      <xdr:spPr>
        <a:xfrm>
          <a:off x="9372111" y="1355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82817</xdr:rowOff>
    </xdr:from>
    <xdr:to>
      <xdr:col>15</xdr:col>
      <xdr:colOff>180975</xdr:colOff>
      <xdr:row>98</xdr:row>
      <xdr:rowOff>86283</xdr:rowOff>
    </xdr:to>
    <xdr:cxnSp macro="">
      <xdr:nvCxnSpPr>
        <xdr:cNvPr id="448" name="直線コネクタ 447"/>
        <xdr:cNvCxnSpPr/>
      </xdr:nvCxnSpPr>
      <xdr:spPr>
        <a:xfrm flipV="1">
          <a:off x="9639300" y="16884917"/>
          <a:ext cx="8382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32017</xdr:rowOff>
    </xdr:from>
    <xdr:to>
      <xdr:col>15</xdr:col>
      <xdr:colOff>231775</xdr:colOff>
      <xdr:row>98</xdr:row>
      <xdr:rowOff>133617</xdr:rowOff>
    </xdr:to>
    <xdr:sp macro="" textlink="">
      <xdr:nvSpPr>
        <xdr:cNvPr id="458" name="円/楕円 457"/>
        <xdr:cNvSpPr/>
      </xdr:nvSpPr>
      <xdr:spPr>
        <a:xfrm>
          <a:off x="10426700" y="168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59"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35483</xdr:rowOff>
    </xdr:from>
    <xdr:to>
      <xdr:col>14</xdr:col>
      <xdr:colOff>79375</xdr:colOff>
      <xdr:row>98</xdr:row>
      <xdr:rowOff>137083</xdr:rowOff>
    </xdr:to>
    <xdr:sp macro="" textlink="">
      <xdr:nvSpPr>
        <xdr:cNvPr id="460" name="円/楕円 459"/>
        <xdr:cNvSpPr/>
      </xdr:nvSpPr>
      <xdr:spPr>
        <a:xfrm>
          <a:off x="9588500" y="168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128210</xdr:rowOff>
    </xdr:from>
    <xdr:ext cx="534377" cy="259045"/>
    <xdr:sp macro="" textlink="">
      <xdr:nvSpPr>
        <xdr:cNvPr id="461" name="テキスト ボックス 460"/>
        <xdr:cNvSpPr txBox="1"/>
      </xdr:nvSpPr>
      <xdr:spPr>
        <a:xfrm>
          <a:off x="9372111" y="169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135283</xdr:rowOff>
    </xdr:from>
    <xdr:to>
      <xdr:col>23</xdr:col>
      <xdr:colOff>517525</xdr:colOff>
      <xdr:row>38</xdr:row>
      <xdr:rowOff>139195</xdr:rowOff>
    </xdr:to>
    <xdr:cxnSp macro="">
      <xdr:nvCxnSpPr>
        <xdr:cNvPr id="488" name="直線コネクタ 487"/>
        <xdr:cNvCxnSpPr/>
      </xdr:nvCxnSpPr>
      <xdr:spPr>
        <a:xfrm flipV="1">
          <a:off x="15481300" y="6650383"/>
          <a:ext cx="8382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117885</xdr:rowOff>
    </xdr:from>
    <xdr:to>
      <xdr:col>22</xdr:col>
      <xdr:colOff>365125</xdr:colOff>
      <xdr:row>38</xdr:row>
      <xdr:rowOff>139195</xdr:rowOff>
    </xdr:to>
    <xdr:cxnSp macro="">
      <xdr:nvCxnSpPr>
        <xdr:cNvPr id="491" name="直線コネクタ 490"/>
        <xdr:cNvCxnSpPr/>
      </xdr:nvCxnSpPr>
      <xdr:spPr>
        <a:xfrm>
          <a:off x="14592300" y="6632985"/>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117885</xdr:rowOff>
    </xdr:from>
    <xdr:to>
      <xdr:col>21</xdr:col>
      <xdr:colOff>161925</xdr:colOff>
      <xdr:row>38</xdr:row>
      <xdr:rowOff>130035</xdr:rowOff>
    </xdr:to>
    <xdr:cxnSp macro="">
      <xdr:nvCxnSpPr>
        <xdr:cNvPr id="494" name="直線コネクタ 493"/>
        <xdr:cNvCxnSpPr/>
      </xdr:nvCxnSpPr>
      <xdr:spPr>
        <a:xfrm flipV="1">
          <a:off x="13703300" y="6632985"/>
          <a:ext cx="889000" cy="1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130035</xdr:rowOff>
    </xdr:from>
    <xdr:to>
      <xdr:col>19</xdr:col>
      <xdr:colOff>644525</xdr:colOff>
      <xdr:row>38</xdr:row>
      <xdr:rowOff>138676</xdr:rowOff>
    </xdr:to>
    <xdr:cxnSp macro="">
      <xdr:nvCxnSpPr>
        <xdr:cNvPr id="497" name="直線コネクタ 496"/>
        <xdr:cNvCxnSpPr/>
      </xdr:nvCxnSpPr>
      <xdr:spPr>
        <a:xfrm flipV="1">
          <a:off x="12814300" y="6645135"/>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84483</xdr:rowOff>
    </xdr:from>
    <xdr:to>
      <xdr:col>23</xdr:col>
      <xdr:colOff>568325</xdr:colOff>
      <xdr:row>39</xdr:row>
      <xdr:rowOff>14633</xdr:rowOff>
    </xdr:to>
    <xdr:sp macro="" textlink="">
      <xdr:nvSpPr>
        <xdr:cNvPr id="507" name="円/楕円 506"/>
        <xdr:cNvSpPr/>
      </xdr:nvSpPr>
      <xdr:spPr>
        <a:xfrm>
          <a:off x="16268700" y="65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88395</xdr:rowOff>
    </xdr:from>
    <xdr:to>
      <xdr:col>22</xdr:col>
      <xdr:colOff>415925</xdr:colOff>
      <xdr:row>39</xdr:row>
      <xdr:rowOff>18545</xdr:rowOff>
    </xdr:to>
    <xdr:sp macro="" textlink="">
      <xdr:nvSpPr>
        <xdr:cNvPr id="509" name="円/楕円 508"/>
        <xdr:cNvSpPr/>
      </xdr:nvSpPr>
      <xdr:spPr>
        <a:xfrm>
          <a:off x="15430500" y="660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9672</xdr:rowOff>
    </xdr:from>
    <xdr:ext cx="378565" cy="259045"/>
    <xdr:sp macro="" textlink="">
      <xdr:nvSpPr>
        <xdr:cNvPr id="510" name="テキスト ボックス 509"/>
        <xdr:cNvSpPr txBox="1"/>
      </xdr:nvSpPr>
      <xdr:spPr>
        <a:xfrm>
          <a:off x="15292017" y="6696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67085</xdr:rowOff>
    </xdr:from>
    <xdr:to>
      <xdr:col>21</xdr:col>
      <xdr:colOff>212725</xdr:colOff>
      <xdr:row>38</xdr:row>
      <xdr:rowOff>168685</xdr:rowOff>
    </xdr:to>
    <xdr:sp macro="" textlink="">
      <xdr:nvSpPr>
        <xdr:cNvPr id="511" name="円/楕円 510"/>
        <xdr:cNvSpPr/>
      </xdr:nvSpPr>
      <xdr:spPr>
        <a:xfrm>
          <a:off x="14541500" y="65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159812</xdr:rowOff>
    </xdr:from>
    <xdr:ext cx="469744" cy="259045"/>
    <xdr:sp macro="" textlink="">
      <xdr:nvSpPr>
        <xdr:cNvPr id="512" name="テキスト ボックス 511"/>
        <xdr:cNvSpPr txBox="1"/>
      </xdr:nvSpPr>
      <xdr:spPr>
        <a:xfrm>
          <a:off x="14357427" y="66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79235</xdr:rowOff>
    </xdr:from>
    <xdr:to>
      <xdr:col>20</xdr:col>
      <xdr:colOff>9525</xdr:colOff>
      <xdr:row>39</xdr:row>
      <xdr:rowOff>9385</xdr:rowOff>
    </xdr:to>
    <xdr:sp macro="" textlink="">
      <xdr:nvSpPr>
        <xdr:cNvPr id="513" name="円/楕円 512"/>
        <xdr:cNvSpPr/>
      </xdr:nvSpPr>
      <xdr:spPr>
        <a:xfrm>
          <a:off x="13652500" y="65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512</xdr:rowOff>
    </xdr:from>
    <xdr:ext cx="469744" cy="259045"/>
    <xdr:sp macro="" textlink="">
      <xdr:nvSpPr>
        <xdr:cNvPr id="514" name="テキスト ボックス 513"/>
        <xdr:cNvSpPr txBox="1"/>
      </xdr:nvSpPr>
      <xdr:spPr>
        <a:xfrm>
          <a:off x="13468427" y="668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87876</xdr:rowOff>
    </xdr:from>
    <xdr:to>
      <xdr:col>18</xdr:col>
      <xdr:colOff>492125</xdr:colOff>
      <xdr:row>39</xdr:row>
      <xdr:rowOff>18026</xdr:rowOff>
    </xdr:to>
    <xdr:sp macro="" textlink="">
      <xdr:nvSpPr>
        <xdr:cNvPr id="515" name="円/楕円 514"/>
        <xdr:cNvSpPr/>
      </xdr:nvSpPr>
      <xdr:spPr>
        <a:xfrm>
          <a:off x="12763500" y="66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9153</xdr:rowOff>
    </xdr:from>
    <xdr:ext cx="378565" cy="259045"/>
    <xdr:sp macro="" textlink="">
      <xdr:nvSpPr>
        <xdr:cNvPr id="516" name="テキスト ボックス 515"/>
        <xdr:cNvSpPr txBox="1"/>
      </xdr:nvSpPr>
      <xdr:spPr>
        <a:xfrm>
          <a:off x="12625017" y="669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32111</xdr:rowOff>
    </xdr:from>
    <xdr:to>
      <xdr:col>23</xdr:col>
      <xdr:colOff>517525</xdr:colOff>
      <xdr:row>78</xdr:row>
      <xdr:rowOff>65305</xdr:rowOff>
    </xdr:to>
    <xdr:cxnSp macro="">
      <xdr:nvCxnSpPr>
        <xdr:cNvPr id="600" name="直線コネクタ 599"/>
        <xdr:cNvCxnSpPr/>
      </xdr:nvCxnSpPr>
      <xdr:spPr>
        <a:xfrm>
          <a:off x="15481300" y="13405211"/>
          <a:ext cx="8382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14229</xdr:rowOff>
    </xdr:from>
    <xdr:to>
      <xdr:col>22</xdr:col>
      <xdr:colOff>365125</xdr:colOff>
      <xdr:row>78</xdr:row>
      <xdr:rowOff>32111</xdr:rowOff>
    </xdr:to>
    <xdr:cxnSp macro="">
      <xdr:nvCxnSpPr>
        <xdr:cNvPr id="603" name="直線コネクタ 602"/>
        <xdr:cNvCxnSpPr/>
      </xdr:nvCxnSpPr>
      <xdr:spPr>
        <a:xfrm>
          <a:off x="14592300" y="13387329"/>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9646</xdr:rowOff>
    </xdr:from>
    <xdr:to>
      <xdr:col>21</xdr:col>
      <xdr:colOff>161925</xdr:colOff>
      <xdr:row>78</xdr:row>
      <xdr:rowOff>14229</xdr:rowOff>
    </xdr:to>
    <xdr:cxnSp macro="">
      <xdr:nvCxnSpPr>
        <xdr:cNvPr id="606" name="直線コネクタ 605"/>
        <xdr:cNvCxnSpPr/>
      </xdr:nvCxnSpPr>
      <xdr:spPr>
        <a:xfrm>
          <a:off x="13703300" y="13382746"/>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147234</xdr:rowOff>
    </xdr:from>
    <xdr:to>
      <xdr:col>19</xdr:col>
      <xdr:colOff>644525</xdr:colOff>
      <xdr:row>78</xdr:row>
      <xdr:rowOff>9646</xdr:rowOff>
    </xdr:to>
    <xdr:cxnSp macro="">
      <xdr:nvCxnSpPr>
        <xdr:cNvPr id="609" name="直線コネクタ 608"/>
        <xdr:cNvCxnSpPr/>
      </xdr:nvCxnSpPr>
      <xdr:spPr>
        <a:xfrm>
          <a:off x="12814300" y="13348884"/>
          <a:ext cx="889000" cy="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14505</xdr:rowOff>
    </xdr:from>
    <xdr:to>
      <xdr:col>23</xdr:col>
      <xdr:colOff>568325</xdr:colOff>
      <xdr:row>78</xdr:row>
      <xdr:rowOff>116105</xdr:rowOff>
    </xdr:to>
    <xdr:sp macro="" textlink="">
      <xdr:nvSpPr>
        <xdr:cNvPr id="619" name="円/楕円 618"/>
        <xdr:cNvSpPr/>
      </xdr:nvSpPr>
      <xdr:spPr>
        <a:xfrm>
          <a:off x="16268700" y="13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100882</xdr:rowOff>
    </xdr:from>
    <xdr:ext cx="534377" cy="259045"/>
    <xdr:sp macro="" textlink="">
      <xdr:nvSpPr>
        <xdr:cNvPr id="620" name="公債費該当値テキスト"/>
        <xdr:cNvSpPr txBox="1"/>
      </xdr:nvSpPr>
      <xdr:spPr>
        <a:xfrm>
          <a:off x="16370300" y="133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152761</xdr:rowOff>
    </xdr:from>
    <xdr:to>
      <xdr:col>22</xdr:col>
      <xdr:colOff>415925</xdr:colOff>
      <xdr:row>78</xdr:row>
      <xdr:rowOff>82911</xdr:rowOff>
    </xdr:to>
    <xdr:sp macro="" textlink="">
      <xdr:nvSpPr>
        <xdr:cNvPr id="621" name="円/楕円 620"/>
        <xdr:cNvSpPr/>
      </xdr:nvSpPr>
      <xdr:spPr>
        <a:xfrm>
          <a:off x="15430500" y="133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74038</xdr:rowOff>
    </xdr:from>
    <xdr:ext cx="534377" cy="259045"/>
    <xdr:sp macro="" textlink="">
      <xdr:nvSpPr>
        <xdr:cNvPr id="622" name="テキスト ボックス 621"/>
        <xdr:cNvSpPr txBox="1"/>
      </xdr:nvSpPr>
      <xdr:spPr>
        <a:xfrm>
          <a:off x="15214111" y="134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134879</xdr:rowOff>
    </xdr:from>
    <xdr:to>
      <xdr:col>21</xdr:col>
      <xdr:colOff>212725</xdr:colOff>
      <xdr:row>78</xdr:row>
      <xdr:rowOff>65029</xdr:rowOff>
    </xdr:to>
    <xdr:sp macro="" textlink="">
      <xdr:nvSpPr>
        <xdr:cNvPr id="623" name="円/楕円 622"/>
        <xdr:cNvSpPr/>
      </xdr:nvSpPr>
      <xdr:spPr>
        <a:xfrm>
          <a:off x="14541500" y="133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56156</xdr:rowOff>
    </xdr:from>
    <xdr:ext cx="599010" cy="259045"/>
    <xdr:sp macro="" textlink="">
      <xdr:nvSpPr>
        <xdr:cNvPr id="624" name="テキスト ボックス 623"/>
        <xdr:cNvSpPr txBox="1"/>
      </xdr:nvSpPr>
      <xdr:spPr>
        <a:xfrm>
          <a:off x="14292794" y="1342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130296</xdr:rowOff>
    </xdr:from>
    <xdr:to>
      <xdr:col>20</xdr:col>
      <xdr:colOff>9525</xdr:colOff>
      <xdr:row>78</xdr:row>
      <xdr:rowOff>60446</xdr:rowOff>
    </xdr:to>
    <xdr:sp macro="" textlink="">
      <xdr:nvSpPr>
        <xdr:cNvPr id="625" name="円/楕円 624"/>
        <xdr:cNvSpPr/>
      </xdr:nvSpPr>
      <xdr:spPr>
        <a:xfrm>
          <a:off x="13652500" y="133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51573</xdr:rowOff>
    </xdr:from>
    <xdr:ext cx="599010" cy="259045"/>
    <xdr:sp macro="" textlink="">
      <xdr:nvSpPr>
        <xdr:cNvPr id="626" name="テキスト ボックス 625"/>
        <xdr:cNvSpPr txBox="1"/>
      </xdr:nvSpPr>
      <xdr:spPr>
        <a:xfrm>
          <a:off x="13403794" y="1342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96434</xdr:rowOff>
    </xdr:from>
    <xdr:to>
      <xdr:col>18</xdr:col>
      <xdr:colOff>492125</xdr:colOff>
      <xdr:row>78</xdr:row>
      <xdr:rowOff>26584</xdr:rowOff>
    </xdr:to>
    <xdr:sp macro="" textlink="">
      <xdr:nvSpPr>
        <xdr:cNvPr id="627" name="円/楕円 626"/>
        <xdr:cNvSpPr/>
      </xdr:nvSpPr>
      <xdr:spPr>
        <a:xfrm>
          <a:off x="12763500" y="132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17711</xdr:rowOff>
    </xdr:from>
    <xdr:ext cx="599010" cy="259045"/>
    <xdr:sp macro="" textlink="">
      <xdr:nvSpPr>
        <xdr:cNvPr id="628" name="テキスト ボックス 627"/>
        <xdr:cNvSpPr txBox="1"/>
      </xdr:nvSpPr>
      <xdr:spPr>
        <a:xfrm>
          <a:off x="12514794" y="1339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9984</xdr:rowOff>
    </xdr:from>
    <xdr:to>
      <xdr:col>23</xdr:col>
      <xdr:colOff>517525</xdr:colOff>
      <xdr:row>99</xdr:row>
      <xdr:rowOff>33426</xdr:rowOff>
    </xdr:to>
    <xdr:cxnSp macro="">
      <xdr:nvCxnSpPr>
        <xdr:cNvPr id="657" name="直線コネクタ 656"/>
        <xdr:cNvCxnSpPr/>
      </xdr:nvCxnSpPr>
      <xdr:spPr>
        <a:xfrm flipV="1">
          <a:off x="15481300" y="16983534"/>
          <a:ext cx="838200" cy="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23430</xdr:rowOff>
    </xdr:from>
    <xdr:to>
      <xdr:col>22</xdr:col>
      <xdr:colOff>365125</xdr:colOff>
      <xdr:row>99</xdr:row>
      <xdr:rowOff>33426</xdr:rowOff>
    </xdr:to>
    <xdr:cxnSp macro="">
      <xdr:nvCxnSpPr>
        <xdr:cNvPr id="660" name="直線コネクタ 659"/>
        <xdr:cNvCxnSpPr/>
      </xdr:nvCxnSpPr>
      <xdr:spPr>
        <a:xfrm>
          <a:off x="14592300" y="16996980"/>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23430</xdr:rowOff>
    </xdr:from>
    <xdr:to>
      <xdr:col>21</xdr:col>
      <xdr:colOff>161925</xdr:colOff>
      <xdr:row>99</xdr:row>
      <xdr:rowOff>31121</xdr:rowOff>
    </xdr:to>
    <xdr:cxnSp macro="">
      <xdr:nvCxnSpPr>
        <xdr:cNvPr id="663" name="直線コネクタ 662"/>
        <xdr:cNvCxnSpPr/>
      </xdr:nvCxnSpPr>
      <xdr:spPr>
        <a:xfrm flipV="1">
          <a:off x="13703300" y="16996980"/>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29728</xdr:rowOff>
    </xdr:from>
    <xdr:to>
      <xdr:col>19</xdr:col>
      <xdr:colOff>644525</xdr:colOff>
      <xdr:row>99</xdr:row>
      <xdr:rowOff>31121</xdr:rowOff>
    </xdr:to>
    <xdr:cxnSp macro="">
      <xdr:nvCxnSpPr>
        <xdr:cNvPr id="666" name="直線コネクタ 665"/>
        <xdr:cNvCxnSpPr/>
      </xdr:nvCxnSpPr>
      <xdr:spPr>
        <a:xfrm>
          <a:off x="12814300" y="17003278"/>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130634</xdr:rowOff>
    </xdr:from>
    <xdr:to>
      <xdr:col>23</xdr:col>
      <xdr:colOff>568325</xdr:colOff>
      <xdr:row>99</xdr:row>
      <xdr:rowOff>60784</xdr:rowOff>
    </xdr:to>
    <xdr:sp macro="" textlink="">
      <xdr:nvSpPr>
        <xdr:cNvPr id="676" name="円/楕円 675"/>
        <xdr:cNvSpPr/>
      </xdr:nvSpPr>
      <xdr:spPr>
        <a:xfrm>
          <a:off x="16268700" y="169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45561</xdr:rowOff>
    </xdr:from>
    <xdr:ext cx="534377" cy="259045"/>
    <xdr:sp macro="" textlink="">
      <xdr:nvSpPr>
        <xdr:cNvPr id="677" name="積立金該当値テキスト"/>
        <xdr:cNvSpPr txBox="1"/>
      </xdr:nvSpPr>
      <xdr:spPr>
        <a:xfrm>
          <a:off x="16370300" y="168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154076</xdr:rowOff>
    </xdr:from>
    <xdr:to>
      <xdr:col>22</xdr:col>
      <xdr:colOff>415925</xdr:colOff>
      <xdr:row>99</xdr:row>
      <xdr:rowOff>84226</xdr:rowOff>
    </xdr:to>
    <xdr:sp macro="" textlink="">
      <xdr:nvSpPr>
        <xdr:cNvPr id="678" name="円/楕円 677"/>
        <xdr:cNvSpPr/>
      </xdr:nvSpPr>
      <xdr:spPr>
        <a:xfrm>
          <a:off x="15430500" y="169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75353</xdr:rowOff>
    </xdr:from>
    <xdr:ext cx="469744" cy="259045"/>
    <xdr:sp macro="" textlink="">
      <xdr:nvSpPr>
        <xdr:cNvPr id="679" name="テキスト ボックス 678"/>
        <xdr:cNvSpPr txBox="1"/>
      </xdr:nvSpPr>
      <xdr:spPr>
        <a:xfrm>
          <a:off x="15246427" y="1704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144080</xdr:rowOff>
    </xdr:from>
    <xdr:to>
      <xdr:col>21</xdr:col>
      <xdr:colOff>212725</xdr:colOff>
      <xdr:row>99</xdr:row>
      <xdr:rowOff>74230</xdr:rowOff>
    </xdr:to>
    <xdr:sp macro="" textlink="">
      <xdr:nvSpPr>
        <xdr:cNvPr id="680" name="円/楕円 679"/>
        <xdr:cNvSpPr/>
      </xdr:nvSpPr>
      <xdr:spPr>
        <a:xfrm>
          <a:off x="14541500" y="169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65357</xdr:rowOff>
    </xdr:from>
    <xdr:ext cx="534377" cy="259045"/>
    <xdr:sp macro="" textlink="">
      <xdr:nvSpPr>
        <xdr:cNvPr id="681" name="テキスト ボックス 680"/>
        <xdr:cNvSpPr txBox="1"/>
      </xdr:nvSpPr>
      <xdr:spPr>
        <a:xfrm>
          <a:off x="14325111" y="1703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151771</xdr:rowOff>
    </xdr:from>
    <xdr:to>
      <xdr:col>20</xdr:col>
      <xdr:colOff>9525</xdr:colOff>
      <xdr:row>99</xdr:row>
      <xdr:rowOff>81921</xdr:rowOff>
    </xdr:to>
    <xdr:sp macro="" textlink="">
      <xdr:nvSpPr>
        <xdr:cNvPr id="682" name="円/楕円 681"/>
        <xdr:cNvSpPr/>
      </xdr:nvSpPr>
      <xdr:spPr>
        <a:xfrm>
          <a:off x="13652500" y="169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73048</xdr:rowOff>
    </xdr:from>
    <xdr:ext cx="534377" cy="259045"/>
    <xdr:sp macro="" textlink="">
      <xdr:nvSpPr>
        <xdr:cNvPr id="683" name="テキスト ボックス 682"/>
        <xdr:cNvSpPr txBox="1"/>
      </xdr:nvSpPr>
      <xdr:spPr>
        <a:xfrm>
          <a:off x="13436111" y="1704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150378</xdr:rowOff>
    </xdr:from>
    <xdr:to>
      <xdr:col>18</xdr:col>
      <xdr:colOff>492125</xdr:colOff>
      <xdr:row>99</xdr:row>
      <xdr:rowOff>80528</xdr:rowOff>
    </xdr:to>
    <xdr:sp macro="" textlink="">
      <xdr:nvSpPr>
        <xdr:cNvPr id="684" name="円/楕円 683"/>
        <xdr:cNvSpPr/>
      </xdr:nvSpPr>
      <xdr:spPr>
        <a:xfrm>
          <a:off x="12763500" y="169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71655</xdr:rowOff>
    </xdr:from>
    <xdr:ext cx="534377" cy="259045"/>
    <xdr:sp macro="" textlink="">
      <xdr:nvSpPr>
        <xdr:cNvPr id="685" name="テキスト ボックス 684"/>
        <xdr:cNvSpPr txBox="1"/>
      </xdr:nvSpPr>
      <xdr:spPr>
        <a:xfrm>
          <a:off x="12547111" y="170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36876</xdr:rowOff>
    </xdr:from>
    <xdr:to>
      <xdr:col>32</xdr:col>
      <xdr:colOff>187325</xdr:colOff>
      <xdr:row>59</xdr:row>
      <xdr:rowOff>36982</xdr:rowOff>
    </xdr:to>
    <xdr:cxnSp macro="">
      <xdr:nvCxnSpPr>
        <xdr:cNvPr id="771" name="直線コネクタ 770"/>
        <xdr:cNvCxnSpPr/>
      </xdr:nvCxnSpPr>
      <xdr:spPr>
        <a:xfrm flipV="1">
          <a:off x="21323300" y="10152426"/>
          <a:ext cx="8382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36160</xdr:rowOff>
    </xdr:from>
    <xdr:to>
      <xdr:col>31</xdr:col>
      <xdr:colOff>34925</xdr:colOff>
      <xdr:row>59</xdr:row>
      <xdr:rowOff>36982</xdr:rowOff>
    </xdr:to>
    <xdr:cxnSp macro="">
      <xdr:nvCxnSpPr>
        <xdr:cNvPr id="774" name="直線コネクタ 773"/>
        <xdr:cNvCxnSpPr/>
      </xdr:nvCxnSpPr>
      <xdr:spPr>
        <a:xfrm>
          <a:off x="20434300" y="10151710"/>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36160</xdr:rowOff>
    </xdr:from>
    <xdr:to>
      <xdr:col>29</xdr:col>
      <xdr:colOff>517525</xdr:colOff>
      <xdr:row>59</xdr:row>
      <xdr:rowOff>37119</xdr:rowOff>
    </xdr:to>
    <xdr:cxnSp macro="">
      <xdr:nvCxnSpPr>
        <xdr:cNvPr id="777" name="直線コネクタ 776"/>
        <xdr:cNvCxnSpPr/>
      </xdr:nvCxnSpPr>
      <xdr:spPr>
        <a:xfrm flipV="1">
          <a:off x="19545300" y="10151710"/>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37119</xdr:rowOff>
    </xdr:from>
    <xdr:to>
      <xdr:col>28</xdr:col>
      <xdr:colOff>314325</xdr:colOff>
      <xdr:row>59</xdr:row>
      <xdr:rowOff>37523</xdr:rowOff>
    </xdr:to>
    <xdr:cxnSp macro="">
      <xdr:nvCxnSpPr>
        <xdr:cNvPr id="780" name="直線コネクタ 779"/>
        <xdr:cNvCxnSpPr/>
      </xdr:nvCxnSpPr>
      <xdr:spPr>
        <a:xfrm flipV="1">
          <a:off x="18656300" y="10152669"/>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157526</xdr:rowOff>
    </xdr:from>
    <xdr:to>
      <xdr:col>32</xdr:col>
      <xdr:colOff>238125</xdr:colOff>
      <xdr:row>59</xdr:row>
      <xdr:rowOff>87676</xdr:rowOff>
    </xdr:to>
    <xdr:sp macro="" textlink="">
      <xdr:nvSpPr>
        <xdr:cNvPr id="790" name="円/楕円 789"/>
        <xdr:cNvSpPr/>
      </xdr:nvSpPr>
      <xdr:spPr>
        <a:xfrm>
          <a:off x="22110700" y="101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74201</xdr:rowOff>
    </xdr:from>
    <xdr:ext cx="378565" cy="259045"/>
    <xdr:sp macro="" textlink="">
      <xdr:nvSpPr>
        <xdr:cNvPr id="791" name="貸付金該当値テキスト"/>
        <xdr:cNvSpPr txBox="1"/>
      </xdr:nvSpPr>
      <xdr:spPr>
        <a:xfrm>
          <a:off x="22212300" y="1001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157632</xdr:rowOff>
    </xdr:from>
    <xdr:to>
      <xdr:col>31</xdr:col>
      <xdr:colOff>85725</xdr:colOff>
      <xdr:row>59</xdr:row>
      <xdr:rowOff>87782</xdr:rowOff>
    </xdr:to>
    <xdr:sp macro="" textlink="">
      <xdr:nvSpPr>
        <xdr:cNvPr id="792" name="円/楕円 791"/>
        <xdr:cNvSpPr/>
      </xdr:nvSpPr>
      <xdr:spPr>
        <a:xfrm>
          <a:off x="21272500" y="1010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78909</xdr:rowOff>
    </xdr:from>
    <xdr:ext cx="378565" cy="259045"/>
    <xdr:sp macro="" textlink="">
      <xdr:nvSpPr>
        <xdr:cNvPr id="793" name="テキスト ボックス 792"/>
        <xdr:cNvSpPr txBox="1"/>
      </xdr:nvSpPr>
      <xdr:spPr>
        <a:xfrm>
          <a:off x="21134017" y="10194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156810</xdr:rowOff>
    </xdr:from>
    <xdr:to>
      <xdr:col>29</xdr:col>
      <xdr:colOff>568325</xdr:colOff>
      <xdr:row>59</xdr:row>
      <xdr:rowOff>86960</xdr:rowOff>
    </xdr:to>
    <xdr:sp macro="" textlink="">
      <xdr:nvSpPr>
        <xdr:cNvPr id="794" name="円/楕円 793"/>
        <xdr:cNvSpPr/>
      </xdr:nvSpPr>
      <xdr:spPr>
        <a:xfrm>
          <a:off x="20383500" y="101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78087</xdr:rowOff>
    </xdr:from>
    <xdr:ext cx="469744" cy="259045"/>
    <xdr:sp macro="" textlink="">
      <xdr:nvSpPr>
        <xdr:cNvPr id="795" name="テキスト ボックス 794"/>
        <xdr:cNvSpPr txBox="1"/>
      </xdr:nvSpPr>
      <xdr:spPr>
        <a:xfrm>
          <a:off x="20199427" y="101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157769</xdr:rowOff>
    </xdr:from>
    <xdr:to>
      <xdr:col>28</xdr:col>
      <xdr:colOff>365125</xdr:colOff>
      <xdr:row>59</xdr:row>
      <xdr:rowOff>87919</xdr:rowOff>
    </xdr:to>
    <xdr:sp macro="" textlink="">
      <xdr:nvSpPr>
        <xdr:cNvPr id="796" name="円/楕円 795"/>
        <xdr:cNvSpPr/>
      </xdr:nvSpPr>
      <xdr:spPr>
        <a:xfrm>
          <a:off x="19494500" y="101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79046</xdr:rowOff>
    </xdr:from>
    <xdr:ext cx="378565" cy="259045"/>
    <xdr:sp macro="" textlink="">
      <xdr:nvSpPr>
        <xdr:cNvPr id="797" name="テキスト ボックス 796"/>
        <xdr:cNvSpPr txBox="1"/>
      </xdr:nvSpPr>
      <xdr:spPr>
        <a:xfrm>
          <a:off x="19356017" y="1019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158173</xdr:rowOff>
    </xdr:from>
    <xdr:to>
      <xdr:col>27</xdr:col>
      <xdr:colOff>161925</xdr:colOff>
      <xdr:row>59</xdr:row>
      <xdr:rowOff>88323</xdr:rowOff>
    </xdr:to>
    <xdr:sp macro="" textlink="">
      <xdr:nvSpPr>
        <xdr:cNvPr id="798" name="円/楕円 797"/>
        <xdr:cNvSpPr/>
      </xdr:nvSpPr>
      <xdr:spPr>
        <a:xfrm>
          <a:off x="18605500" y="101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79450</xdr:rowOff>
    </xdr:from>
    <xdr:ext cx="378565" cy="259045"/>
    <xdr:sp macro="" textlink="">
      <xdr:nvSpPr>
        <xdr:cNvPr id="799" name="テキスト ボックス 798"/>
        <xdr:cNvSpPr txBox="1"/>
      </xdr:nvSpPr>
      <xdr:spPr>
        <a:xfrm>
          <a:off x="18467017" y="101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58917</xdr:rowOff>
    </xdr:from>
    <xdr:to>
      <xdr:col>32</xdr:col>
      <xdr:colOff>187325</xdr:colOff>
      <xdr:row>77</xdr:row>
      <xdr:rowOff>90329</xdr:rowOff>
    </xdr:to>
    <xdr:cxnSp macro="">
      <xdr:nvCxnSpPr>
        <xdr:cNvPr id="828" name="直線コネクタ 827"/>
        <xdr:cNvCxnSpPr/>
      </xdr:nvCxnSpPr>
      <xdr:spPr>
        <a:xfrm flipV="1">
          <a:off x="21323300" y="13260567"/>
          <a:ext cx="838200" cy="3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90329</xdr:rowOff>
    </xdr:from>
    <xdr:to>
      <xdr:col>31</xdr:col>
      <xdr:colOff>34925</xdr:colOff>
      <xdr:row>77</xdr:row>
      <xdr:rowOff>113747</xdr:rowOff>
    </xdr:to>
    <xdr:cxnSp macro="">
      <xdr:nvCxnSpPr>
        <xdr:cNvPr id="831" name="直線コネクタ 830"/>
        <xdr:cNvCxnSpPr/>
      </xdr:nvCxnSpPr>
      <xdr:spPr>
        <a:xfrm flipV="1">
          <a:off x="20434300" y="13291979"/>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110474</xdr:rowOff>
    </xdr:from>
    <xdr:to>
      <xdr:col>29</xdr:col>
      <xdr:colOff>517525</xdr:colOff>
      <xdr:row>77</xdr:row>
      <xdr:rowOff>113747</xdr:rowOff>
    </xdr:to>
    <xdr:cxnSp macro="">
      <xdr:nvCxnSpPr>
        <xdr:cNvPr id="834" name="直線コネクタ 833"/>
        <xdr:cNvCxnSpPr/>
      </xdr:nvCxnSpPr>
      <xdr:spPr>
        <a:xfrm>
          <a:off x="19545300" y="13312124"/>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110474</xdr:rowOff>
    </xdr:from>
    <xdr:to>
      <xdr:col>28</xdr:col>
      <xdr:colOff>314325</xdr:colOff>
      <xdr:row>77</xdr:row>
      <xdr:rowOff>116588</xdr:rowOff>
    </xdr:to>
    <xdr:cxnSp macro="">
      <xdr:nvCxnSpPr>
        <xdr:cNvPr id="837" name="直線コネクタ 836"/>
        <xdr:cNvCxnSpPr/>
      </xdr:nvCxnSpPr>
      <xdr:spPr>
        <a:xfrm flipV="1">
          <a:off x="18656300" y="13312124"/>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8117</xdr:rowOff>
    </xdr:from>
    <xdr:to>
      <xdr:col>32</xdr:col>
      <xdr:colOff>238125</xdr:colOff>
      <xdr:row>77</xdr:row>
      <xdr:rowOff>109717</xdr:rowOff>
    </xdr:to>
    <xdr:sp macro="" textlink="">
      <xdr:nvSpPr>
        <xdr:cNvPr id="847" name="円/楕円 846"/>
        <xdr:cNvSpPr/>
      </xdr:nvSpPr>
      <xdr:spPr>
        <a:xfrm>
          <a:off x="22110700" y="132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157994</xdr:rowOff>
    </xdr:from>
    <xdr:ext cx="534377" cy="259045"/>
    <xdr:sp macro="" textlink="">
      <xdr:nvSpPr>
        <xdr:cNvPr id="848" name="繰出金該当値テキスト"/>
        <xdr:cNvSpPr txBox="1"/>
      </xdr:nvSpPr>
      <xdr:spPr>
        <a:xfrm>
          <a:off x="22212300" y="131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86,203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39529</xdr:rowOff>
    </xdr:from>
    <xdr:to>
      <xdr:col>31</xdr:col>
      <xdr:colOff>85725</xdr:colOff>
      <xdr:row>77</xdr:row>
      <xdr:rowOff>141129</xdr:rowOff>
    </xdr:to>
    <xdr:sp macro="" textlink="">
      <xdr:nvSpPr>
        <xdr:cNvPr id="849" name="円/楕円 848"/>
        <xdr:cNvSpPr/>
      </xdr:nvSpPr>
      <xdr:spPr>
        <a:xfrm>
          <a:off x="21272500" y="1324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132256</xdr:rowOff>
    </xdr:from>
    <xdr:ext cx="534377" cy="259045"/>
    <xdr:sp macro="" textlink="">
      <xdr:nvSpPr>
        <xdr:cNvPr id="850" name="テキスト ボックス 849"/>
        <xdr:cNvSpPr txBox="1"/>
      </xdr:nvSpPr>
      <xdr:spPr>
        <a:xfrm>
          <a:off x="21056111" y="13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62947</xdr:rowOff>
    </xdr:from>
    <xdr:to>
      <xdr:col>29</xdr:col>
      <xdr:colOff>568325</xdr:colOff>
      <xdr:row>77</xdr:row>
      <xdr:rowOff>164547</xdr:rowOff>
    </xdr:to>
    <xdr:sp macro="" textlink="">
      <xdr:nvSpPr>
        <xdr:cNvPr id="851" name="円/楕円 850"/>
        <xdr:cNvSpPr/>
      </xdr:nvSpPr>
      <xdr:spPr>
        <a:xfrm>
          <a:off x="20383500" y="132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155674</xdr:rowOff>
    </xdr:from>
    <xdr:ext cx="534377" cy="259045"/>
    <xdr:sp macro="" textlink="">
      <xdr:nvSpPr>
        <xdr:cNvPr id="852" name="テキスト ボックス 851"/>
        <xdr:cNvSpPr txBox="1"/>
      </xdr:nvSpPr>
      <xdr:spPr>
        <a:xfrm>
          <a:off x="20167111" y="133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59674</xdr:rowOff>
    </xdr:from>
    <xdr:to>
      <xdr:col>28</xdr:col>
      <xdr:colOff>365125</xdr:colOff>
      <xdr:row>77</xdr:row>
      <xdr:rowOff>161274</xdr:rowOff>
    </xdr:to>
    <xdr:sp macro="" textlink="">
      <xdr:nvSpPr>
        <xdr:cNvPr id="853" name="円/楕円 852"/>
        <xdr:cNvSpPr/>
      </xdr:nvSpPr>
      <xdr:spPr>
        <a:xfrm>
          <a:off x="19494500" y="132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152401</xdr:rowOff>
    </xdr:from>
    <xdr:ext cx="534377" cy="259045"/>
    <xdr:sp macro="" textlink="">
      <xdr:nvSpPr>
        <xdr:cNvPr id="854" name="テキスト ボックス 853"/>
        <xdr:cNvSpPr txBox="1"/>
      </xdr:nvSpPr>
      <xdr:spPr>
        <a:xfrm>
          <a:off x="19278111" y="1335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65788</xdr:rowOff>
    </xdr:from>
    <xdr:to>
      <xdr:col>27</xdr:col>
      <xdr:colOff>161925</xdr:colOff>
      <xdr:row>77</xdr:row>
      <xdr:rowOff>167388</xdr:rowOff>
    </xdr:to>
    <xdr:sp macro="" textlink="">
      <xdr:nvSpPr>
        <xdr:cNvPr id="855" name="円/楕円 854"/>
        <xdr:cNvSpPr/>
      </xdr:nvSpPr>
      <xdr:spPr>
        <a:xfrm>
          <a:off x="18605500" y="132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158515</xdr:rowOff>
    </xdr:from>
    <xdr:ext cx="534377" cy="259045"/>
    <xdr:sp macro="" textlink="">
      <xdr:nvSpPr>
        <xdr:cNvPr id="856" name="テキスト ボックス 855"/>
        <xdr:cNvSpPr txBox="1"/>
      </xdr:nvSpPr>
      <xdr:spPr>
        <a:xfrm>
          <a:off x="18389111" y="133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歳出決算総額は、住民一人当たり</a:t>
          </a:r>
          <a:r>
            <a:rPr kumimoji="1" lang="en-US" altLang="ja-JP" sz="1300">
              <a:latin typeface="ＭＳ ゴシック" panose="020B0609070205080204" pitchFamily="49" charset="-128"/>
              <a:ea typeface="ＭＳ ゴシック" panose="020B0609070205080204" pitchFamily="49" charset="-128"/>
            </a:rPr>
            <a:t>757,609</a:t>
          </a:r>
          <a:r>
            <a:rPr kumimoji="1" lang="ja-JP" altLang="en-US" sz="1300">
              <a:latin typeface="ＭＳ ゴシック" panose="020B0609070205080204" pitchFamily="49" charset="-128"/>
              <a:ea typeface="ＭＳ ゴシック" panose="020B0609070205080204" pitchFamily="49" charset="-128"/>
            </a:rPr>
            <a:t>円となっている。主な構成項目である人件費は、住民一人当たり</a:t>
          </a:r>
          <a:r>
            <a:rPr kumimoji="1" lang="en-US" altLang="ja-JP" sz="1300">
              <a:latin typeface="ＭＳ ゴシック" panose="020B0609070205080204" pitchFamily="49" charset="-128"/>
              <a:ea typeface="ＭＳ ゴシック" panose="020B0609070205080204" pitchFamily="49" charset="-128"/>
            </a:rPr>
            <a:t>122,952</a:t>
          </a:r>
          <a:r>
            <a:rPr kumimoji="1" lang="ja-JP" altLang="en-US" sz="1300">
              <a:latin typeface="ＭＳ ゴシック" panose="020B0609070205080204" pitchFamily="49" charset="-128"/>
              <a:ea typeface="ＭＳ ゴシック" panose="020B0609070205080204" pitchFamily="49" charset="-128"/>
            </a:rPr>
            <a:t>円で、近年横ばいで推移し</a:t>
          </a:r>
          <a:r>
            <a:rPr kumimoji="1" lang="en-US" altLang="ja-JP" sz="1300">
              <a:latin typeface="ＭＳ ゴシック" panose="020B0609070205080204" pitchFamily="49" charset="-128"/>
              <a:ea typeface="ＭＳ ゴシック" panose="020B0609070205080204" pitchFamily="49" charset="-128"/>
            </a:rPr>
            <a:t>120,000</a:t>
          </a:r>
          <a:r>
            <a:rPr kumimoji="1" lang="ja-JP" altLang="en-US" sz="1300">
              <a:latin typeface="ＭＳ ゴシック" panose="020B0609070205080204" pitchFamily="49" charset="-128"/>
              <a:ea typeface="ＭＳ ゴシック" panose="020B0609070205080204" pitchFamily="49" charset="-128"/>
            </a:rPr>
            <a:t>円台で高止まりしており、類似団体と比較しても低い水準にある。これは、議員定数や報酬額の削減、行政委員の報酬削減、特別職給の削減、一般職の退職者不補充及び各種手当の削減によるものである。</a:t>
          </a:r>
        </a:p>
        <a:p>
          <a:r>
            <a:rPr kumimoji="1" lang="ja-JP" altLang="en-US" sz="1300">
              <a:latin typeface="ＭＳ ゴシック" panose="020B0609070205080204" pitchFamily="49" charset="-128"/>
              <a:ea typeface="ＭＳ ゴシック" panose="020B0609070205080204" pitchFamily="49" charset="-128"/>
            </a:rPr>
            <a:t>　普通建設事業費は住民一人当たり</a:t>
          </a:r>
          <a:r>
            <a:rPr kumimoji="1" lang="en-US" altLang="ja-JP" sz="1300">
              <a:latin typeface="ＭＳ ゴシック" panose="020B0609070205080204" pitchFamily="49" charset="-128"/>
              <a:ea typeface="ＭＳ ゴシック" panose="020B0609070205080204" pitchFamily="49" charset="-128"/>
            </a:rPr>
            <a:t>145,892</a:t>
          </a:r>
          <a:r>
            <a:rPr kumimoji="1" lang="ja-JP" altLang="en-US" sz="1300">
              <a:latin typeface="ＭＳ ゴシック" panose="020B0609070205080204" pitchFamily="49" charset="-128"/>
              <a:ea typeface="ＭＳ ゴシック" panose="020B0609070205080204" pitchFamily="49" charset="-128"/>
            </a:rPr>
            <a:t>円となっており、類似団体と比較しても低い状況となっている。前年度決算と比較すると</a:t>
          </a:r>
          <a:r>
            <a:rPr kumimoji="1" lang="en-US" altLang="ja-JP" sz="1300">
              <a:latin typeface="ＭＳ ゴシック" panose="020B0609070205080204" pitchFamily="49" charset="-128"/>
              <a:ea typeface="ＭＳ ゴシック" panose="020B0609070205080204" pitchFamily="49" charset="-128"/>
            </a:rPr>
            <a:t>10.8</a:t>
          </a:r>
          <a:r>
            <a:rPr kumimoji="1" lang="ja-JP" altLang="en-US" sz="1300">
              <a:latin typeface="ＭＳ ゴシック" panose="020B0609070205080204" pitchFamily="49" charset="-128"/>
              <a:ea typeface="ＭＳ ゴシック" panose="020B0609070205080204" pitchFamily="49" charset="-128"/>
            </a:rPr>
            <a:t>％増となっているが、これは町の主要観光施設の一つである森の国ぽっぽ温泉の大規模改修事業費の増によるものであり、平成</a:t>
          </a:r>
          <a:r>
            <a:rPr kumimoji="1" lang="en-US" altLang="ja-JP" sz="1300">
              <a:latin typeface="ＭＳ ゴシック" panose="020B0609070205080204" pitchFamily="49" charset="-128"/>
              <a:ea typeface="ＭＳ ゴシック" panose="020B0609070205080204" pitchFamily="49" charset="-128"/>
            </a:rPr>
            <a:t>24</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25</a:t>
          </a:r>
          <a:r>
            <a:rPr kumimoji="1" lang="ja-JP" altLang="en-US" sz="1300">
              <a:latin typeface="ＭＳ ゴシック" panose="020B0609070205080204" pitchFamily="49" charset="-128"/>
              <a:ea typeface="ＭＳ ゴシック" panose="020B0609070205080204" pitchFamily="49" charset="-128"/>
            </a:rPr>
            <a:t>年度に増加している要因は、危険改築に伴う中学校建設事業費の増によるものである。今後においては公共施設等総合管理計画に基づき、事業の取捨選択を徹底していくことで事業費の減少を目指すとともに、基本的な方針として、危険改築や老朽化対策等に係るもの以外の箱物については抑制す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4,224
4,164
98.45
3,348,665
3,200,141
121,537
2,031,655
3,591,232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103875</xdr:rowOff>
    </xdr:from>
    <xdr:to>
      <xdr:col>6</xdr:col>
      <xdr:colOff>511175</xdr:colOff>
      <xdr:row>38</xdr:row>
      <xdr:rowOff>133169</xdr:rowOff>
    </xdr:to>
    <xdr:cxnSp macro="">
      <xdr:nvCxnSpPr>
        <xdr:cNvPr id="62" name="直線コネクタ 61"/>
        <xdr:cNvCxnSpPr/>
      </xdr:nvCxnSpPr>
      <xdr:spPr>
        <a:xfrm flipV="1">
          <a:off x="3797300" y="6618975"/>
          <a:ext cx="8382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133169</xdr:rowOff>
    </xdr:from>
    <xdr:to>
      <xdr:col>5</xdr:col>
      <xdr:colOff>358775</xdr:colOff>
      <xdr:row>38</xdr:row>
      <xdr:rowOff>144338</xdr:rowOff>
    </xdr:to>
    <xdr:cxnSp macro="">
      <xdr:nvCxnSpPr>
        <xdr:cNvPr id="65" name="直線コネクタ 64"/>
        <xdr:cNvCxnSpPr/>
      </xdr:nvCxnSpPr>
      <xdr:spPr>
        <a:xfrm flipV="1">
          <a:off x="2908300" y="6648269"/>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142573</xdr:rowOff>
    </xdr:from>
    <xdr:to>
      <xdr:col>4</xdr:col>
      <xdr:colOff>155575</xdr:colOff>
      <xdr:row>38</xdr:row>
      <xdr:rowOff>144338</xdr:rowOff>
    </xdr:to>
    <xdr:cxnSp macro="">
      <xdr:nvCxnSpPr>
        <xdr:cNvPr id="68" name="直線コネクタ 67"/>
        <xdr:cNvCxnSpPr/>
      </xdr:nvCxnSpPr>
      <xdr:spPr>
        <a:xfrm>
          <a:off x="2019300" y="6657673"/>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126866</xdr:rowOff>
    </xdr:from>
    <xdr:to>
      <xdr:col>2</xdr:col>
      <xdr:colOff>638175</xdr:colOff>
      <xdr:row>38</xdr:row>
      <xdr:rowOff>142573</xdr:rowOff>
    </xdr:to>
    <xdr:cxnSp macro="">
      <xdr:nvCxnSpPr>
        <xdr:cNvPr id="71" name="直線コネクタ 70"/>
        <xdr:cNvCxnSpPr/>
      </xdr:nvCxnSpPr>
      <xdr:spPr>
        <a:xfrm>
          <a:off x="1130300" y="6641966"/>
          <a:ext cx="889000" cy="1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53075</xdr:rowOff>
    </xdr:from>
    <xdr:to>
      <xdr:col>6</xdr:col>
      <xdr:colOff>561975</xdr:colOff>
      <xdr:row>38</xdr:row>
      <xdr:rowOff>154675</xdr:rowOff>
    </xdr:to>
    <xdr:sp macro="" textlink="">
      <xdr:nvSpPr>
        <xdr:cNvPr id="81" name="円/楕円 80"/>
        <xdr:cNvSpPr/>
      </xdr:nvSpPr>
      <xdr:spPr>
        <a:xfrm>
          <a:off x="4584700" y="656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139452</xdr:rowOff>
    </xdr:from>
    <xdr:ext cx="534377" cy="259045"/>
    <xdr:sp macro="" textlink="">
      <xdr:nvSpPr>
        <xdr:cNvPr id="82" name="議会費該当値テキスト"/>
        <xdr:cNvSpPr txBox="1"/>
      </xdr:nvSpPr>
      <xdr:spPr>
        <a:xfrm>
          <a:off x="4686300" y="648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82369</xdr:rowOff>
    </xdr:from>
    <xdr:to>
      <xdr:col>5</xdr:col>
      <xdr:colOff>409575</xdr:colOff>
      <xdr:row>39</xdr:row>
      <xdr:rowOff>12519</xdr:rowOff>
    </xdr:to>
    <xdr:sp macro="" textlink="">
      <xdr:nvSpPr>
        <xdr:cNvPr id="83" name="円/楕円 82"/>
        <xdr:cNvSpPr/>
      </xdr:nvSpPr>
      <xdr:spPr>
        <a:xfrm>
          <a:off x="3746500" y="65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3646</xdr:rowOff>
    </xdr:from>
    <xdr:ext cx="469744" cy="259045"/>
    <xdr:sp macro="" textlink="">
      <xdr:nvSpPr>
        <xdr:cNvPr id="84" name="テキスト ボックス 83"/>
        <xdr:cNvSpPr txBox="1"/>
      </xdr:nvSpPr>
      <xdr:spPr>
        <a:xfrm>
          <a:off x="3562427" y="669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93538</xdr:rowOff>
    </xdr:from>
    <xdr:to>
      <xdr:col>4</xdr:col>
      <xdr:colOff>206375</xdr:colOff>
      <xdr:row>39</xdr:row>
      <xdr:rowOff>23688</xdr:rowOff>
    </xdr:to>
    <xdr:sp macro="" textlink="">
      <xdr:nvSpPr>
        <xdr:cNvPr id="85" name="円/楕円 84"/>
        <xdr:cNvSpPr/>
      </xdr:nvSpPr>
      <xdr:spPr>
        <a:xfrm>
          <a:off x="2857500" y="66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14815</xdr:rowOff>
    </xdr:from>
    <xdr:ext cx="469744" cy="259045"/>
    <xdr:sp macro="" textlink="">
      <xdr:nvSpPr>
        <xdr:cNvPr id="86" name="テキスト ボックス 85"/>
        <xdr:cNvSpPr txBox="1"/>
      </xdr:nvSpPr>
      <xdr:spPr>
        <a:xfrm>
          <a:off x="2673427" y="670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91773</xdr:rowOff>
    </xdr:from>
    <xdr:to>
      <xdr:col>3</xdr:col>
      <xdr:colOff>3175</xdr:colOff>
      <xdr:row>39</xdr:row>
      <xdr:rowOff>21923</xdr:rowOff>
    </xdr:to>
    <xdr:sp macro="" textlink="">
      <xdr:nvSpPr>
        <xdr:cNvPr id="87" name="円/楕円 86"/>
        <xdr:cNvSpPr/>
      </xdr:nvSpPr>
      <xdr:spPr>
        <a:xfrm>
          <a:off x="1968500" y="660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13050</xdr:rowOff>
    </xdr:from>
    <xdr:ext cx="469744" cy="259045"/>
    <xdr:sp macro="" textlink="">
      <xdr:nvSpPr>
        <xdr:cNvPr id="88" name="テキスト ボックス 87"/>
        <xdr:cNvSpPr txBox="1"/>
      </xdr:nvSpPr>
      <xdr:spPr>
        <a:xfrm>
          <a:off x="1784427" y="669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76066</xdr:rowOff>
    </xdr:from>
    <xdr:to>
      <xdr:col>1</xdr:col>
      <xdr:colOff>485775</xdr:colOff>
      <xdr:row>39</xdr:row>
      <xdr:rowOff>6216</xdr:rowOff>
    </xdr:to>
    <xdr:sp macro="" textlink="">
      <xdr:nvSpPr>
        <xdr:cNvPr id="89" name="円/楕円 88"/>
        <xdr:cNvSpPr/>
      </xdr:nvSpPr>
      <xdr:spPr>
        <a:xfrm>
          <a:off x="1079500" y="65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168793</xdr:rowOff>
    </xdr:from>
    <xdr:ext cx="469744" cy="259045"/>
    <xdr:sp macro="" textlink="">
      <xdr:nvSpPr>
        <xdr:cNvPr id="90" name="テキスト ボックス 89"/>
        <xdr:cNvSpPr txBox="1"/>
      </xdr:nvSpPr>
      <xdr:spPr>
        <a:xfrm>
          <a:off x="895427" y="668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120685</xdr:rowOff>
    </xdr:from>
    <xdr:to>
      <xdr:col>6</xdr:col>
      <xdr:colOff>511175</xdr:colOff>
      <xdr:row>58</xdr:row>
      <xdr:rowOff>159242</xdr:rowOff>
    </xdr:to>
    <xdr:cxnSp macro="">
      <xdr:nvCxnSpPr>
        <xdr:cNvPr id="121" name="直線コネクタ 120"/>
        <xdr:cNvCxnSpPr/>
      </xdr:nvCxnSpPr>
      <xdr:spPr>
        <a:xfrm flipV="1">
          <a:off x="3797300" y="10064785"/>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157286</xdr:rowOff>
    </xdr:from>
    <xdr:to>
      <xdr:col>5</xdr:col>
      <xdr:colOff>358775</xdr:colOff>
      <xdr:row>58</xdr:row>
      <xdr:rowOff>159242</xdr:rowOff>
    </xdr:to>
    <xdr:cxnSp macro="">
      <xdr:nvCxnSpPr>
        <xdr:cNvPr id="124" name="直線コネクタ 123"/>
        <xdr:cNvCxnSpPr/>
      </xdr:nvCxnSpPr>
      <xdr:spPr>
        <a:xfrm>
          <a:off x="2908300" y="10101386"/>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157286</xdr:rowOff>
    </xdr:from>
    <xdr:to>
      <xdr:col>4</xdr:col>
      <xdr:colOff>155575</xdr:colOff>
      <xdr:row>58</xdr:row>
      <xdr:rowOff>160939</xdr:rowOff>
    </xdr:to>
    <xdr:cxnSp macro="">
      <xdr:nvCxnSpPr>
        <xdr:cNvPr id="127" name="直線コネクタ 126"/>
        <xdr:cNvCxnSpPr/>
      </xdr:nvCxnSpPr>
      <xdr:spPr>
        <a:xfrm flipV="1">
          <a:off x="2019300" y="10101386"/>
          <a:ext cx="8890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150418</xdr:rowOff>
    </xdr:from>
    <xdr:to>
      <xdr:col>2</xdr:col>
      <xdr:colOff>638175</xdr:colOff>
      <xdr:row>58</xdr:row>
      <xdr:rowOff>160939</xdr:rowOff>
    </xdr:to>
    <xdr:cxnSp macro="">
      <xdr:nvCxnSpPr>
        <xdr:cNvPr id="130" name="直線コネクタ 129"/>
        <xdr:cNvCxnSpPr/>
      </xdr:nvCxnSpPr>
      <xdr:spPr>
        <a:xfrm>
          <a:off x="1130300" y="10094518"/>
          <a:ext cx="889000" cy="1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69885</xdr:rowOff>
    </xdr:from>
    <xdr:to>
      <xdr:col>6</xdr:col>
      <xdr:colOff>561975</xdr:colOff>
      <xdr:row>59</xdr:row>
      <xdr:rowOff>35</xdr:rowOff>
    </xdr:to>
    <xdr:sp macro="" textlink="">
      <xdr:nvSpPr>
        <xdr:cNvPr id="140" name="円/楕円 139"/>
        <xdr:cNvSpPr/>
      </xdr:nvSpPr>
      <xdr:spPr>
        <a:xfrm>
          <a:off x="4584700" y="100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156262</xdr:rowOff>
    </xdr:from>
    <xdr:ext cx="599010" cy="259045"/>
    <xdr:sp macro="" textlink="">
      <xdr:nvSpPr>
        <xdr:cNvPr id="141" name="総務費該当値テキスト"/>
        <xdr:cNvSpPr txBox="1"/>
      </xdr:nvSpPr>
      <xdr:spPr>
        <a:xfrm>
          <a:off x="4686300" y="992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108442</xdr:rowOff>
    </xdr:from>
    <xdr:to>
      <xdr:col>5</xdr:col>
      <xdr:colOff>409575</xdr:colOff>
      <xdr:row>59</xdr:row>
      <xdr:rowOff>38592</xdr:rowOff>
    </xdr:to>
    <xdr:sp macro="" textlink="">
      <xdr:nvSpPr>
        <xdr:cNvPr id="142" name="円/楕円 141"/>
        <xdr:cNvSpPr/>
      </xdr:nvSpPr>
      <xdr:spPr>
        <a:xfrm>
          <a:off x="3746500" y="100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29719</xdr:rowOff>
    </xdr:from>
    <xdr:ext cx="599010" cy="259045"/>
    <xdr:sp macro="" textlink="">
      <xdr:nvSpPr>
        <xdr:cNvPr id="143" name="テキスト ボックス 142"/>
        <xdr:cNvSpPr txBox="1"/>
      </xdr:nvSpPr>
      <xdr:spPr>
        <a:xfrm>
          <a:off x="3497794" y="1014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106486</xdr:rowOff>
    </xdr:from>
    <xdr:to>
      <xdr:col>4</xdr:col>
      <xdr:colOff>206375</xdr:colOff>
      <xdr:row>59</xdr:row>
      <xdr:rowOff>36636</xdr:rowOff>
    </xdr:to>
    <xdr:sp macro="" textlink="">
      <xdr:nvSpPr>
        <xdr:cNvPr id="144" name="円/楕円 143"/>
        <xdr:cNvSpPr/>
      </xdr:nvSpPr>
      <xdr:spPr>
        <a:xfrm>
          <a:off x="2857500" y="100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27763</xdr:rowOff>
    </xdr:from>
    <xdr:ext cx="599010" cy="259045"/>
    <xdr:sp macro="" textlink="">
      <xdr:nvSpPr>
        <xdr:cNvPr id="145" name="テキスト ボックス 144"/>
        <xdr:cNvSpPr txBox="1"/>
      </xdr:nvSpPr>
      <xdr:spPr>
        <a:xfrm>
          <a:off x="2608794" y="1014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110139</xdr:rowOff>
    </xdr:from>
    <xdr:to>
      <xdr:col>3</xdr:col>
      <xdr:colOff>3175</xdr:colOff>
      <xdr:row>59</xdr:row>
      <xdr:rowOff>40289</xdr:rowOff>
    </xdr:to>
    <xdr:sp macro="" textlink="">
      <xdr:nvSpPr>
        <xdr:cNvPr id="146" name="円/楕円 145"/>
        <xdr:cNvSpPr/>
      </xdr:nvSpPr>
      <xdr:spPr>
        <a:xfrm>
          <a:off x="1968500" y="100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31416</xdr:rowOff>
    </xdr:from>
    <xdr:ext cx="599010" cy="259045"/>
    <xdr:sp macro="" textlink="">
      <xdr:nvSpPr>
        <xdr:cNvPr id="147" name="テキスト ボックス 146"/>
        <xdr:cNvSpPr txBox="1"/>
      </xdr:nvSpPr>
      <xdr:spPr>
        <a:xfrm>
          <a:off x="1719794" y="1014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99618</xdr:rowOff>
    </xdr:from>
    <xdr:to>
      <xdr:col>1</xdr:col>
      <xdr:colOff>485775</xdr:colOff>
      <xdr:row>59</xdr:row>
      <xdr:rowOff>29768</xdr:rowOff>
    </xdr:to>
    <xdr:sp macro="" textlink="">
      <xdr:nvSpPr>
        <xdr:cNvPr id="148" name="円/楕円 147"/>
        <xdr:cNvSpPr/>
      </xdr:nvSpPr>
      <xdr:spPr>
        <a:xfrm>
          <a:off x="1079500" y="100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20895</xdr:rowOff>
    </xdr:from>
    <xdr:ext cx="599010" cy="259045"/>
    <xdr:sp macro="" textlink="">
      <xdr:nvSpPr>
        <xdr:cNvPr id="149" name="テキスト ボックス 148"/>
        <xdr:cNvSpPr txBox="1"/>
      </xdr:nvSpPr>
      <xdr:spPr>
        <a:xfrm>
          <a:off x="830794" y="1013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160353</xdr:rowOff>
    </xdr:from>
    <xdr:to>
      <xdr:col>6</xdr:col>
      <xdr:colOff>511175</xdr:colOff>
      <xdr:row>77</xdr:row>
      <xdr:rowOff>163818</xdr:rowOff>
    </xdr:to>
    <xdr:cxnSp macro="">
      <xdr:nvCxnSpPr>
        <xdr:cNvPr id="178" name="直線コネクタ 177"/>
        <xdr:cNvCxnSpPr/>
      </xdr:nvCxnSpPr>
      <xdr:spPr>
        <a:xfrm>
          <a:off x="3797300" y="13362003"/>
          <a:ext cx="8382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160353</xdr:rowOff>
    </xdr:from>
    <xdr:to>
      <xdr:col>5</xdr:col>
      <xdr:colOff>358775</xdr:colOff>
      <xdr:row>78</xdr:row>
      <xdr:rowOff>16290</xdr:rowOff>
    </xdr:to>
    <xdr:cxnSp macro="">
      <xdr:nvCxnSpPr>
        <xdr:cNvPr id="181" name="直線コネクタ 180"/>
        <xdr:cNvCxnSpPr/>
      </xdr:nvCxnSpPr>
      <xdr:spPr>
        <a:xfrm flipV="1">
          <a:off x="2908300" y="13362003"/>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166872</xdr:rowOff>
    </xdr:from>
    <xdr:to>
      <xdr:col>4</xdr:col>
      <xdr:colOff>155575</xdr:colOff>
      <xdr:row>78</xdr:row>
      <xdr:rowOff>16290</xdr:rowOff>
    </xdr:to>
    <xdr:cxnSp macro="">
      <xdr:nvCxnSpPr>
        <xdr:cNvPr id="184" name="直線コネクタ 183"/>
        <xdr:cNvCxnSpPr/>
      </xdr:nvCxnSpPr>
      <xdr:spPr>
        <a:xfrm>
          <a:off x="2019300" y="13368522"/>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166872</xdr:rowOff>
    </xdr:from>
    <xdr:to>
      <xdr:col>2</xdr:col>
      <xdr:colOff>638175</xdr:colOff>
      <xdr:row>78</xdr:row>
      <xdr:rowOff>12683</xdr:rowOff>
    </xdr:to>
    <xdr:cxnSp macro="">
      <xdr:nvCxnSpPr>
        <xdr:cNvPr id="187" name="直線コネクタ 186"/>
        <xdr:cNvCxnSpPr/>
      </xdr:nvCxnSpPr>
      <xdr:spPr>
        <a:xfrm flipV="1">
          <a:off x="1130300" y="13368522"/>
          <a:ext cx="889000" cy="1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113018</xdr:rowOff>
    </xdr:from>
    <xdr:to>
      <xdr:col>6</xdr:col>
      <xdr:colOff>561975</xdr:colOff>
      <xdr:row>78</xdr:row>
      <xdr:rowOff>43168</xdr:rowOff>
    </xdr:to>
    <xdr:sp macro="" textlink="">
      <xdr:nvSpPr>
        <xdr:cNvPr id="197" name="円/楕円 196"/>
        <xdr:cNvSpPr/>
      </xdr:nvSpPr>
      <xdr:spPr>
        <a:xfrm>
          <a:off x="4584700" y="133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109553</xdr:rowOff>
    </xdr:from>
    <xdr:to>
      <xdr:col>5</xdr:col>
      <xdr:colOff>409575</xdr:colOff>
      <xdr:row>78</xdr:row>
      <xdr:rowOff>39703</xdr:rowOff>
    </xdr:to>
    <xdr:sp macro="" textlink="">
      <xdr:nvSpPr>
        <xdr:cNvPr id="199" name="円/楕円 198"/>
        <xdr:cNvSpPr/>
      </xdr:nvSpPr>
      <xdr:spPr>
        <a:xfrm>
          <a:off x="3746500" y="1331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30830</xdr:rowOff>
    </xdr:from>
    <xdr:ext cx="599010" cy="259045"/>
    <xdr:sp macro="" textlink="">
      <xdr:nvSpPr>
        <xdr:cNvPr id="200" name="テキスト ボックス 199"/>
        <xdr:cNvSpPr txBox="1"/>
      </xdr:nvSpPr>
      <xdr:spPr>
        <a:xfrm>
          <a:off x="3497794" y="1340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136940</xdr:rowOff>
    </xdr:from>
    <xdr:to>
      <xdr:col>4</xdr:col>
      <xdr:colOff>206375</xdr:colOff>
      <xdr:row>78</xdr:row>
      <xdr:rowOff>67090</xdr:rowOff>
    </xdr:to>
    <xdr:sp macro="" textlink="">
      <xdr:nvSpPr>
        <xdr:cNvPr id="201" name="円/楕円 200"/>
        <xdr:cNvSpPr/>
      </xdr:nvSpPr>
      <xdr:spPr>
        <a:xfrm>
          <a:off x="2857500" y="1333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58217</xdr:rowOff>
    </xdr:from>
    <xdr:ext cx="599010" cy="259045"/>
    <xdr:sp macro="" textlink="">
      <xdr:nvSpPr>
        <xdr:cNvPr id="202" name="テキスト ボックス 201"/>
        <xdr:cNvSpPr txBox="1"/>
      </xdr:nvSpPr>
      <xdr:spPr>
        <a:xfrm>
          <a:off x="2608794" y="134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116072</xdr:rowOff>
    </xdr:from>
    <xdr:to>
      <xdr:col>3</xdr:col>
      <xdr:colOff>3175</xdr:colOff>
      <xdr:row>78</xdr:row>
      <xdr:rowOff>46222</xdr:rowOff>
    </xdr:to>
    <xdr:sp macro="" textlink="">
      <xdr:nvSpPr>
        <xdr:cNvPr id="203" name="円/楕円 202"/>
        <xdr:cNvSpPr/>
      </xdr:nvSpPr>
      <xdr:spPr>
        <a:xfrm>
          <a:off x="1968500" y="133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37349</xdr:rowOff>
    </xdr:from>
    <xdr:ext cx="599010" cy="259045"/>
    <xdr:sp macro="" textlink="">
      <xdr:nvSpPr>
        <xdr:cNvPr id="204" name="テキスト ボックス 203"/>
        <xdr:cNvSpPr txBox="1"/>
      </xdr:nvSpPr>
      <xdr:spPr>
        <a:xfrm>
          <a:off x="1719794" y="1341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133333</xdr:rowOff>
    </xdr:from>
    <xdr:to>
      <xdr:col>1</xdr:col>
      <xdr:colOff>485775</xdr:colOff>
      <xdr:row>78</xdr:row>
      <xdr:rowOff>63483</xdr:rowOff>
    </xdr:to>
    <xdr:sp macro="" textlink="">
      <xdr:nvSpPr>
        <xdr:cNvPr id="205" name="円/楕円 204"/>
        <xdr:cNvSpPr/>
      </xdr:nvSpPr>
      <xdr:spPr>
        <a:xfrm>
          <a:off x="1079500" y="1333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54610</xdr:rowOff>
    </xdr:from>
    <xdr:ext cx="599010" cy="259045"/>
    <xdr:sp macro="" textlink="">
      <xdr:nvSpPr>
        <xdr:cNvPr id="206" name="テキスト ボックス 205"/>
        <xdr:cNvSpPr txBox="1"/>
      </xdr:nvSpPr>
      <xdr:spPr>
        <a:xfrm>
          <a:off x="830794" y="1342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77419</xdr:rowOff>
    </xdr:from>
    <xdr:to>
      <xdr:col>6</xdr:col>
      <xdr:colOff>511175</xdr:colOff>
      <xdr:row>98</xdr:row>
      <xdr:rowOff>26200</xdr:rowOff>
    </xdr:to>
    <xdr:cxnSp macro="">
      <xdr:nvCxnSpPr>
        <xdr:cNvPr id="235" name="直線コネクタ 234"/>
        <xdr:cNvCxnSpPr/>
      </xdr:nvCxnSpPr>
      <xdr:spPr>
        <a:xfrm flipV="1">
          <a:off x="3797300" y="16708069"/>
          <a:ext cx="838200" cy="1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22005</xdr:rowOff>
    </xdr:from>
    <xdr:to>
      <xdr:col>5</xdr:col>
      <xdr:colOff>358775</xdr:colOff>
      <xdr:row>98</xdr:row>
      <xdr:rowOff>26200</xdr:rowOff>
    </xdr:to>
    <xdr:cxnSp macro="">
      <xdr:nvCxnSpPr>
        <xdr:cNvPr id="238" name="直線コネクタ 237"/>
        <xdr:cNvCxnSpPr/>
      </xdr:nvCxnSpPr>
      <xdr:spPr>
        <a:xfrm>
          <a:off x="2908300" y="16824105"/>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165376</xdr:rowOff>
    </xdr:from>
    <xdr:to>
      <xdr:col>4</xdr:col>
      <xdr:colOff>155575</xdr:colOff>
      <xdr:row>98</xdr:row>
      <xdr:rowOff>22005</xdr:rowOff>
    </xdr:to>
    <xdr:cxnSp macro="">
      <xdr:nvCxnSpPr>
        <xdr:cNvPr id="241" name="直線コネクタ 240"/>
        <xdr:cNvCxnSpPr/>
      </xdr:nvCxnSpPr>
      <xdr:spPr>
        <a:xfrm>
          <a:off x="2019300" y="16796026"/>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165376</xdr:rowOff>
    </xdr:from>
    <xdr:to>
      <xdr:col>2</xdr:col>
      <xdr:colOff>638175</xdr:colOff>
      <xdr:row>98</xdr:row>
      <xdr:rowOff>40506</xdr:rowOff>
    </xdr:to>
    <xdr:cxnSp macro="">
      <xdr:nvCxnSpPr>
        <xdr:cNvPr id="244" name="直線コネクタ 243"/>
        <xdr:cNvCxnSpPr/>
      </xdr:nvCxnSpPr>
      <xdr:spPr>
        <a:xfrm flipV="1">
          <a:off x="1130300" y="16796026"/>
          <a:ext cx="8890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26619</xdr:rowOff>
    </xdr:from>
    <xdr:to>
      <xdr:col>6</xdr:col>
      <xdr:colOff>561975</xdr:colOff>
      <xdr:row>97</xdr:row>
      <xdr:rowOff>128219</xdr:rowOff>
    </xdr:to>
    <xdr:sp macro="" textlink="">
      <xdr:nvSpPr>
        <xdr:cNvPr id="254" name="円/楕円 253"/>
        <xdr:cNvSpPr/>
      </xdr:nvSpPr>
      <xdr:spPr>
        <a:xfrm>
          <a:off x="4584700" y="16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5046</xdr:rowOff>
    </xdr:from>
    <xdr:ext cx="534377" cy="259045"/>
    <xdr:sp macro="" textlink="">
      <xdr:nvSpPr>
        <xdr:cNvPr id="255" name="衛生費該当値テキスト"/>
        <xdr:cNvSpPr txBox="1"/>
      </xdr:nvSpPr>
      <xdr:spPr>
        <a:xfrm>
          <a:off x="4686300" y="166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81,347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146850</xdr:rowOff>
    </xdr:from>
    <xdr:to>
      <xdr:col>5</xdr:col>
      <xdr:colOff>409575</xdr:colOff>
      <xdr:row>98</xdr:row>
      <xdr:rowOff>77000</xdr:rowOff>
    </xdr:to>
    <xdr:sp macro="" textlink="">
      <xdr:nvSpPr>
        <xdr:cNvPr id="256" name="円/楕円 255"/>
        <xdr:cNvSpPr/>
      </xdr:nvSpPr>
      <xdr:spPr>
        <a:xfrm>
          <a:off x="3746500" y="167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68127</xdr:rowOff>
    </xdr:from>
    <xdr:ext cx="534377" cy="259045"/>
    <xdr:sp macro="" textlink="">
      <xdr:nvSpPr>
        <xdr:cNvPr id="257" name="テキスト ボックス 256"/>
        <xdr:cNvSpPr txBox="1"/>
      </xdr:nvSpPr>
      <xdr:spPr>
        <a:xfrm>
          <a:off x="3530111" y="1687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142655</xdr:rowOff>
    </xdr:from>
    <xdr:to>
      <xdr:col>4</xdr:col>
      <xdr:colOff>206375</xdr:colOff>
      <xdr:row>98</xdr:row>
      <xdr:rowOff>72805</xdr:rowOff>
    </xdr:to>
    <xdr:sp macro="" textlink="">
      <xdr:nvSpPr>
        <xdr:cNvPr id="258" name="円/楕円 257"/>
        <xdr:cNvSpPr/>
      </xdr:nvSpPr>
      <xdr:spPr>
        <a:xfrm>
          <a:off x="2857500" y="1677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63932</xdr:rowOff>
    </xdr:from>
    <xdr:ext cx="534377" cy="259045"/>
    <xdr:sp macro="" textlink="">
      <xdr:nvSpPr>
        <xdr:cNvPr id="259" name="テキスト ボックス 258"/>
        <xdr:cNvSpPr txBox="1"/>
      </xdr:nvSpPr>
      <xdr:spPr>
        <a:xfrm>
          <a:off x="2641111" y="168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114576</xdr:rowOff>
    </xdr:from>
    <xdr:to>
      <xdr:col>3</xdr:col>
      <xdr:colOff>3175</xdr:colOff>
      <xdr:row>98</xdr:row>
      <xdr:rowOff>44726</xdr:rowOff>
    </xdr:to>
    <xdr:sp macro="" textlink="">
      <xdr:nvSpPr>
        <xdr:cNvPr id="260" name="円/楕円 259"/>
        <xdr:cNvSpPr/>
      </xdr:nvSpPr>
      <xdr:spPr>
        <a:xfrm>
          <a:off x="1968500" y="167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35853</xdr:rowOff>
    </xdr:from>
    <xdr:ext cx="534377" cy="259045"/>
    <xdr:sp macro="" textlink="">
      <xdr:nvSpPr>
        <xdr:cNvPr id="261" name="テキスト ボックス 260"/>
        <xdr:cNvSpPr txBox="1"/>
      </xdr:nvSpPr>
      <xdr:spPr>
        <a:xfrm>
          <a:off x="1752111" y="168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161156</xdr:rowOff>
    </xdr:from>
    <xdr:to>
      <xdr:col>1</xdr:col>
      <xdr:colOff>485775</xdr:colOff>
      <xdr:row>98</xdr:row>
      <xdr:rowOff>91306</xdr:rowOff>
    </xdr:to>
    <xdr:sp macro="" textlink="">
      <xdr:nvSpPr>
        <xdr:cNvPr id="262" name="円/楕円 261"/>
        <xdr:cNvSpPr/>
      </xdr:nvSpPr>
      <xdr:spPr>
        <a:xfrm>
          <a:off x="1079500" y="167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82433</xdr:rowOff>
    </xdr:from>
    <xdr:ext cx="534377" cy="259045"/>
    <xdr:sp macro="" textlink="">
      <xdr:nvSpPr>
        <xdr:cNvPr id="263" name="テキスト ボックス 262"/>
        <xdr:cNvSpPr txBox="1"/>
      </xdr:nvSpPr>
      <xdr:spPr>
        <a:xfrm>
          <a:off x="863111" y="168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76721</xdr:rowOff>
    </xdr:from>
    <xdr:to>
      <xdr:col>15</xdr:col>
      <xdr:colOff>180975</xdr:colOff>
      <xdr:row>39</xdr:row>
      <xdr:rowOff>98878</xdr:rowOff>
    </xdr:to>
    <xdr:cxnSp macro="">
      <xdr:nvCxnSpPr>
        <xdr:cNvPr id="294" name="直線コネクタ 293"/>
        <xdr:cNvCxnSpPr/>
      </xdr:nvCxnSpPr>
      <xdr:spPr>
        <a:xfrm>
          <a:off x="9639300" y="6763271"/>
          <a:ext cx="8382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53877</xdr:rowOff>
    </xdr:from>
    <xdr:to>
      <xdr:col>14</xdr:col>
      <xdr:colOff>28575</xdr:colOff>
      <xdr:row>39</xdr:row>
      <xdr:rowOff>76721</xdr:rowOff>
    </xdr:to>
    <xdr:cxnSp macro="">
      <xdr:nvCxnSpPr>
        <xdr:cNvPr id="297" name="直線コネクタ 296"/>
        <xdr:cNvCxnSpPr/>
      </xdr:nvCxnSpPr>
      <xdr:spPr>
        <a:xfrm>
          <a:off x="8750300" y="6740427"/>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5185</xdr:rowOff>
    </xdr:from>
    <xdr:to>
      <xdr:col>12</xdr:col>
      <xdr:colOff>511175</xdr:colOff>
      <xdr:row>39</xdr:row>
      <xdr:rowOff>53877</xdr:rowOff>
    </xdr:to>
    <xdr:cxnSp macro="">
      <xdr:nvCxnSpPr>
        <xdr:cNvPr id="300" name="直線コネクタ 299"/>
        <xdr:cNvCxnSpPr/>
      </xdr:nvCxnSpPr>
      <xdr:spPr>
        <a:xfrm>
          <a:off x="7861300" y="669173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160666</xdr:rowOff>
    </xdr:from>
    <xdr:to>
      <xdr:col>11</xdr:col>
      <xdr:colOff>307975</xdr:colOff>
      <xdr:row>39</xdr:row>
      <xdr:rowOff>5185</xdr:rowOff>
    </xdr:to>
    <xdr:cxnSp macro="">
      <xdr:nvCxnSpPr>
        <xdr:cNvPr id="303" name="直線コネクタ 302"/>
        <xdr:cNvCxnSpPr/>
      </xdr:nvCxnSpPr>
      <xdr:spPr>
        <a:xfrm>
          <a:off x="6972300" y="6675766"/>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25921</xdr:rowOff>
    </xdr:from>
    <xdr:to>
      <xdr:col>14</xdr:col>
      <xdr:colOff>79375</xdr:colOff>
      <xdr:row>39</xdr:row>
      <xdr:rowOff>127521</xdr:rowOff>
    </xdr:to>
    <xdr:sp macro="" textlink="">
      <xdr:nvSpPr>
        <xdr:cNvPr id="315" name="円/楕円 314"/>
        <xdr:cNvSpPr/>
      </xdr:nvSpPr>
      <xdr:spPr>
        <a:xfrm>
          <a:off x="9588500" y="6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118648</xdr:rowOff>
    </xdr:from>
    <xdr:ext cx="469744" cy="259045"/>
    <xdr:sp macro="" textlink="">
      <xdr:nvSpPr>
        <xdr:cNvPr id="316" name="テキスト ボックス 315"/>
        <xdr:cNvSpPr txBox="1"/>
      </xdr:nvSpPr>
      <xdr:spPr>
        <a:xfrm>
          <a:off x="9404427" y="6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3077</xdr:rowOff>
    </xdr:from>
    <xdr:to>
      <xdr:col>12</xdr:col>
      <xdr:colOff>561975</xdr:colOff>
      <xdr:row>39</xdr:row>
      <xdr:rowOff>104677</xdr:rowOff>
    </xdr:to>
    <xdr:sp macro="" textlink="">
      <xdr:nvSpPr>
        <xdr:cNvPr id="317" name="円/楕円 316"/>
        <xdr:cNvSpPr/>
      </xdr:nvSpPr>
      <xdr:spPr>
        <a:xfrm>
          <a:off x="8699500" y="66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95804</xdr:rowOff>
    </xdr:from>
    <xdr:ext cx="469744" cy="259045"/>
    <xdr:sp macro="" textlink="">
      <xdr:nvSpPr>
        <xdr:cNvPr id="318" name="テキスト ボックス 317"/>
        <xdr:cNvSpPr txBox="1"/>
      </xdr:nvSpPr>
      <xdr:spPr>
        <a:xfrm>
          <a:off x="8515427" y="678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125835</xdr:rowOff>
    </xdr:from>
    <xdr:to>
      <xdr:col>11</xdr:col>
      <xdr:colOff>358775</xdr:colOff>
      <xdr:row>39</xdr:row>
      <xdr:rowOff>55985</xdr:rowOff>
    </xdr:to>
    <xdr:sp macro="" textlink="">
      <xdr:nvSpPr>
        <xdr:cNvPr id="319" name="円/楕円 318"/>
        <xdr:cNvSpPr/>
      </xdr:nvSpPr>
      <xdr:spPr>
        <a:xfrm>
          <a:off x="7810500" y="6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72512</xdr:rowOff>
    </xdr:from>
    <xdr:ext cx="469744" cy="259045"/>
    <xdr:sp macro="" textlink="">
      <xdr:nvSpPr>
        <xdr:cNvPr id="320" name="テキスト ボックス 319"/>
        <xdr:cNvSpPr txBox="1"/>
      </xdr:nvSpPr>
      <xdr:spPr>
        <a:xfrm>
          <a:off x="7626427" y="641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109866</xdr:rowOff>
    </xdr:from>
    <xdr:to>
      <xdr:col>10</xdr:col>
      <xdr:colOff>155575</xdr:colOff>
      <xdr:row>39</xdr:row>
      <xdr:rowOff>40016</xdr:rowOff>
    </xdr:to>
    <xdr:sp macro="" textlink="">
      <xdr:nvSpPr>
        <xdr:cNvPr id="321" name="円/楕円 320"/>
        <xdr:cNvSpPr/>
      </xdr:nvSpPr>
      <xdr:spPr>
        <a:xfrm>
          <a:off x="6921500" y="66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31143</xdr:rowOff>
    </xdr:from>
    <xdr:ext cx="469744" cy="259045"/>
    <xdr:sp macro="" textlink="">
      <xdr:nvSpPr>
        <xdr:cNvPr id="322" name="テキスト ボックス 321"/>
        <xdr:cNvSpPr txBox="1"/>
      </xdr:nvSpPr>
      <xdr:spPr>
        <a:xfrm>
          <a:off x="6737427" y="671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33071</xdr:rowOff>
    </xdr:from>
    <xdr:to>
      <xdr:col>15</xdr:col>
      <xdr:colOff>180975</xdr:colOff>
      <xdr:row>59</xdr:row>
      <xdr:rowOff>34934</xdr:rowOff>
    </xdr:to>
    <xdr:cxnSp macro="">
      <xdr:nvCxnSpPr>
        <xdr:cNvPr id="353" name="直線コネクタ 352"/>
        <xdr:cNvCxnSpPr/>
      </xdr:nvCxnSpPr>
      <xdr:spPr>
        <a:xfrm flipV="1">
          <a:off x="9639300" y="10148621"/>
          <a:ext cx="8382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34934</xdr:rowOff>
    </xdr:from>
    <xdr:to>
      <xdr:col>14</xdr:col>
      <xdr:colOff>28575</xdr:colOff>
      <xdr:row>59</xdr:row>
      <xdr:rowOff>37111</xdr:rowOff>
    </xdr:to>
    <xdr:cxnSp macro="">
      <xdr:nvCxnSpPr>
        <xdr:cNvPr id="356" name="直線コネクタ 355"/>
        <xdr:cNvCxnSpPr/>
      </xdr:nvCxnSpPr>
      <xdr:spPr>
        <a:xfrm flipV="1">
          <a:off x="8750300" y="1015048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37111</xdr:rowOff>
    </xdr:from>
    <xdr:to>
      <xdr:col>12</xdr:col>
      <xdr:colOff>511175</xdr:colOff>
      <xdr:row>59</xdr:row>
      <xdr:rowOff>47046</xdr:rowOff>
    </xdr:to>
    <xdr:cxnSp macro="">
      <xdr:nvCxnSpPr>
        <xdr:cNvPr id="359" name="直線コネクタ 358"/>
        <xdr:cNvCxnSpPr/>
      </xdr:nvCxnSpPr>
      <xdr:spPr>
        <a:xfrm flipV="1">
          <a:off x="7861300" y="10152661"/>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47046</xdr:rowOff>
    </xdr:from>
    <xdr:to>
      <xdr:col>11</xdr:col>
      <xdr:colOff>307975</xdr:colOff>
      <xdr:row>59</xdr:row>
      <xdr:rowOff>50029</xdr:rowOff>
    </xdr:to>
    <xdr:cxnSp macro="">
      <xdr:nvCxnSpPr>
        <xdr:cNvPr id="362" name="直線コネクタ 361"/>
        <xdr:cNvCxnSpPr/>
      </xdr:nvCxnSpPr>
      <xdr:spPr>
        <a:xfrm flipV="1">
          <a:off x="6972300" y="10162596"/>
          <a:ext cx="889000" cy="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153721</xdr:rowOff>
    </xdr:from>
    <xdr:to>
      <xdr:col>15</xdr:col>
      <xdr:colOff>231775</xdr:colOff>
      <xdr:row>59</xdr:row>
      <xdr:rowOff>83871</xdr:rowOff>
    </xdr:to>
    <xdr:sp macro="" textlink="">
      <xdr:nvSpPr>
        <xdr:cNvPr id="372" name="円/楕円 371"/>
        <xdr:cNvSpPr/>
      </xdr:nvSpPr>
      <xdr:spPr>
        <a:xfrm>
          <a:off x="10426700" y="100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68648</xdr:rowOff>
    </xdr:from>
    <xdr:ext cx="534377" cy="259045"/>
    <xdr:sp macro="" textlink="">
      <xdr:nvSpPr>
        <xdr:cNvPr id="373" name="農林水産業費該当値テキスト"/>
        <xdr:cNvSpPr txBox="1"/>
      </xdr:nvSpPr>
      <xdr:spPr>
        <a:xfrm>
          <a:off x="10528300" y="100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155584</xdr:rowOff>
    </xdr:from>
    <xdr:to>
      <xdr:col>14</xdr:col>
      <xdr:colOff>79375</xdr:colOff>
      <xdr:row>59</xdr:row>
      <xdr:rowOff>85734</xdr:rowOff>
    </xdr:to>
    <xdr:sp macro="" textlink="">
      <xdr:nvSpPr>
        <xdr:cNvPr id="374" name="円/楕円 373"/>
        <xdr:cNvSpPr/>
      </xdr:nvSpPr>
      <xdr:spPr>
        <a:xfrm>
          <a:off x="9588500" y="100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76861</xdr:rowOff>
    </xdr:from>
    <xdr:ext cx="534377" cy="259045"/>
    <xdr:sp macro="" textlink="">
      <xdr:nvSpPr>
        <xdr:cNvPr id="375" name="テキスト ボックス 374"/>
        <xdr:cNvSpPr txBox="1"/>
      </xdr:nvSpPr>
      <xdr:spPr>
        <a:xfrm>
          <a:off x="9372111" y="101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157761</xdr:rowOff>
    </xdr:from>
    <xdr:to>
      <xdr:col>12</xdr:col>
      <xdr:colOff>561975</xdr:colOff>
      <xdr:row>59</xdr:row>
      <xdr:rowOff>87911</xdr:rowOff>
    </xdr:to>
    <xdr:sp macro="" textlink="">
      <xdr:nvSpPr>
        <xdr:cNvPr id="376" name="円/楕円 375"/>
        <xdr:cNvSpPr/>
      </xdr:nvSpPr>
      <xdr:spPr>
        <a:xfrm>
          <a:off x="8699500" y="101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79038</xdr:rowOff>
    </xdr:from>
    <xdr:ext cx="534377" cy="259045"/>
    <xdr:sp macro="" textlink="">
      <xdr:nvSpPr>
        <xdr:cNvPr id="377" name="テキスト ボックス 376"/>
        <xdr:cNvSpPr txBox="1"/>
      </xdr:nvSpPr>
      <xdr:spPr>
        <a:xfrm>
          <a:off x="8483111" y="101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167696</xdr:rowOff>
    </xdr:from>
    <xdr:to>
      <xdr:col>11</xdr:col>
      <xdr:colOff>358775</xdr:colOff>
      <xdr:row>59</xdr:row>
      <xdr:rowOff>97846</xdr:rowOff>
    </xdr:to>
    <xdr:sp macro="" textlink="">
      <xdr:nvSpPr>
        <xdr:cNvPr id="378" name="円/楕円 377"/>
        <xdr:cNvSpPr/>
      </xdr:nvSpPr>
      <xdr:spPr>
        <a:xfrm>
          <a:off x="7810500" y="101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88973</xdr:rowOff>
    </xdr:from>
    <xdr:ext cx="534377" cy="259045"/>
    <xdr:sp macro="" textlink="">
      <xdr:nvSpPr>
        <xdr:cNvPr id="379" name="テキスト ボックス 378"/>
        <xdr:cNvSpPr txBox="1"/>
      </xdr:nvSpPr>
      <xdr:spPr>
        <a:xfrm>
          <a:off x="7594111" y="102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170679</xdr:rowOff>
    </xdr:from>
    <xdr:to>
      <xdr:col>10</xdr:col>
      <xdr:colOff>155575</xdr:colOff>
      <xdr:row>59</xdr:row>
      <xdr:rowOff>100829</xdr:rowOff>
    </xdr:to>
    <xdr:sp macro="" textlink="">
      <xdr:nvSpPr>
        <xdr:cNvPr id="380" name="円/楕円 379"/>
        <xdr:cNvSpPr/>
      </xdr:nvSpPr>
      <xdr:spPr>
        <a:xfrm>
          <a:off x="6921500" y="101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91956</xdr:rowOff>
    </xdr:from>
    <xdr:ext cx="534377" cy="259045"/>
    <xdr:sp macro="" textlink="">
      <xdr:nvSpPr>
        <xdr:cNvPr id="381" name="テキスト ボックス 380"/>
        <xdr:cNvSpPr txBox="1"/>
      </xdr:nvSpPr>
      <xdr:spPr>
        <a:xfrm>
          <a:off x="6705111" y="1020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130484</xdr:rowOff>
    </xdr:from>
    <xdr:to>
      <xdr:col>15</xdr:col>
      <xdr:colOff>180975</xdr:colOff>
      <xdr:row>78</xdr:row>
      <xdr:rowOff>45056</xdr:rowOff>
    </xdr:to>
    <xdr:cxnSp macro="">
      <xdr:nvCxnSpPr>
        <xdr:cNvPr id="410" name="直線コネクタ 409"/>
        <xdr:cNvCxnSpPr/>
      </xdr:nvCxnSpPr>
      <xdr:spPr>
        <a:xfrm flipV="1">
          <a:off x="9639300" y="13332134"/>
          <a:ext cx="838200" cy="8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45056</xdr:rowOff>
    </xdr:from>
    <xdr:to>
      <xdr:col>14</xdr:col>
      <xdr:colOff>28575</xdr:colOff>
      <xdr:row>78</xdr:row>
      <xdr:rowOff>85590</xdr:rowOff>
    </xdr:to>
    <xdr:cxnSp macro="">
      <xdr:nvCxnSpPr>
        <xdr:cNvPr id="413" name="直線コネクタ 412"/>
        <xdr:cNvCxnSpPr/>
      </xdr:nvCxnSpPr>
      <xdr:spPr>
        <a:xfrm flipV="1">
          <a:off x="8750300" y="13418156"/>
          <a:ext cx="889000" cy="4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72975</xdr:rowOff>
    </xdr:from>
    <xdr:to>
      <xdr:col>12</xdr:col>
      <xdr:colOff>511175</xdr:colOff>
      <xdr:row>78</xdr:row>
      <xdr:rowOff>85590</xdr:rowOff>
    </xdr:to>
    <xdr:cxnSp macro="">
      <xdr:nvCxnSpPr>
        <xdr:cNvPr id="416" name="直線コネクタ 415"/>
        <xdr:cNvCxnSpPr/>
      </xdr:nvCxnSpPr>
      <xdr:spPr>
        <a:xfrm>
          <a:off x="7861300" y="13446075"/>
          <a:ext cx="8890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72975</xdr:rowOff>
    </xdr:from>
    <xdr:to>
      <xdr:col>11</xdr:col>
      <xdr:colOff>307975</xdr:colOff>
      <xdr:row>78</xdr:row>
      <xdr:rowOff>111190</xdr:rowOff>
    </xdr:to>
    <xdr:cxnSp macro="">
      <xdr:nvCxnSpPr>
        <xdr:cNvPr id="419" name="直線コネクタ 418"/>
        <xdr:cNvCxnSpPr/>
      </xdr:nvCxnSpPr>
      <xdr:spPr>
        <a:xfrm flipV="1">
          <a:off x="6972300" y="13446075"/>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79684</xdr:rowOff>
    </xdr:from>
    <xdr:to>
      <xdr:col>15</xdr:col>
      <xdr:colOff>231775</xdr:colOff>
      <xdr:row>78</xdr:row>
      <xdr:rowOff>9834</xdr:rowOff>
    </xdr:to>
    <xdr:sp macro="" textlink="">
      <xdr:nvSpPr>
        <xdr:cNvPr id="429" name="円/楕円 428"/>
        <xdr:cNvSpPr/>
      </xdr:nvSpPr>
      <xdr:spPr>
        <a:xfrm>
          <a:off x="10426700" y="132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102561</xdr:rowOff>
    </xdr:from>
    <xdr:ext cx="534377" cy="259045"/>
    <xdr:sp macro="" textlink="">
      <xdr:nvSpPr>
        <xdr:cNvPr id="430" name="商工費該当値テキスト"/>
        <xdr:cNvSpPr txBox="1"/>
      </xdr:nvSpPr>
      <xdr:spPr>
        <a:xfrm>
          <a:off x="10528300" y="1313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165706</xdr:rowOff>
    </xdr:from>
    <xdr:to>
      <xdr:col>14</xdr:col>
      <xdr:colOff>79375</xdr:colOff>
      <xdr:row>78</xdr:row>
      <xdr:rowOff>95856</xdr:rowOff>
    </xdr:to>
    <xdr:sp macro="" textlink="">
      <xdr:nvSpPr>
        <xdr:cNvPr id="431" name="円/楕円 430"/>
        <xdr:cNvSpPr/>
      </xdr:nvSpPr>
      <xdr:spPr>
        <a:xfrm>
          <a:off x="9588500" y="133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86983</xdr:rowOff>
    </xdr:from>
    <xdr:ext cx="534377" cy="259045"/>
    <xdr:sp macro="" textlink="">
      <xdr:nvSpPr>
        <xdr:cNvPr id="432" name="テキスト ボックス 431"/>
        <xdr:cNvSpPr txBox="1"/>
      </xdr:nvSpPr>
      <xdr:spPr>
        <a:xfrm>
          <a:off x="9372111" y="1346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34790</xdr:rowOff>
    </xdr:from>
    <xdr:to>
      <xdr:col>12</xdr:col>
      <xdr:colOff>561975</xdr:colOff>
      <xdr:row>78</xdr:row>
      <xdr:rowOff>136390</xdr:rowOff>
    </xdr:to>
    <xdr:sp macro="" textlink="">
      <xdr:nvSpPr>
        <xdr:cNvPr id="433" name="円/楕円 432"/>
        <xdr:cNvSpPr/>
      </xdr:nvSpPr>
      <xdr:spPr>
        <a:xfrm>
          <a:off x="8699500" y="134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127517</xdr:rowOff>
    </xdr:from>
    <xdr:ext cx="534377" cy="259045"/>
    <xdr:sp macro="" textlink="">
      <xdr:nvSpPr>
        <xdr:cNvPr id="434" name="テキスト ボックス 433"/>
        <xdr:cNvSpPr txBox="1"/>
      </xdr:nvSpPr>
      <xdr:spPr>
        <a:xfrm>
          <a:off x="8483111" y="135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22175</xdr:rowOff>
    </xdr:from>
    <xdr:to>
      <xdr:col>11</xdr:col>
      <xdr:colOff>358775</xdr:colOff>
      <xdr:row>78</xdr:row>
      <xdr:rowOff>123775</xdr:rowOff>
    </xdr:to>
    <xdr:sp macro="" textlink="">
      <xdr:nvSpPr>
        <xdr:cNvPr id="435" name="円/楕円 434"/>
        <xdr:cNvSpPr/>
      </xdr:nvSpPr>
      <xdr:spPr>
        <a:xfrm>
          <a:off x="7810500" y="133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114902</xdr:rowOff>
    </xdr:from>
    <xdr:ext cx="534377" cy="259045"/>
    <xdr:sp macro="" textlink="">
      <xdr:nvSpPr>
        <xdr:cNvPr id="436" name="テキスト ボックス 435"/>
        <xdr:cNvSpPr txBox="1"/>
      </xdr:nvSpPr>
      <xdr:spPr>
        <a:xfrm>
          <a:off x="7594111" y="134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60390</xdr:rowOff>
    </xdr:from>
    <xdr:to>
      <xdr:col>10</xdr:col>
      <xdr:colOff>155575</xdr:colOff>
      <xdr:row>78</xdr:row>
      <xdr:rowOff>161990</xdr:rowOff>
    </xdr:to>
    <xdr:sp macro="" textlink="">
      <xdr:nvSpPr>
        <xdr:cNvPr id="437" name="円/楕円 436"/>
        <xdr:cNvSpPr/>
      </xdr:nvSpPr>
      <xdr:spPr>
        <a:xfrm>
          <a:off x="6921500" y="134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153117</xdr:rowOff>
    </xdr:from>
    <xdr:ext cx="534377" cy="259045"/>
    <xdr:sp macro="" textlink="">
      <xdr:nvSpPr>
        <xdr:cNvPr id="438" name="テキスト ボックス 437"/>
        <xdr:cNvSpPr txBox="1"/>
      </xdr:nvSpPr>
      <xdr:spPr>
        <a:xfrm>
          <a:off x="6705111" y="135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167694</xdr:rowOff>
    </xdr:from>
    <xdr:to>
      <xdr:col>15</xdr:col>
      <xdr:colOff>180975</xdr:colOff>
      <xdr:row>98</xdr:row>
      <xdr:rowOff>168783</xdr:rowOff>
    </xdr:to>
    <xdr:cxnSp macro="">
      <xdr:nvCxnSpPr>
        <xdr:cNvPr id="467" name="直線コネクタ 466"/>
        <xdr:cNvCxnSpPr/>
      </xdr:nvCxnSpPr>
      <xdr:spPr>
        <a:xfrm flipV="1">
          <a:off x="9639300" y="1696979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168783</xdr:rowOff>
    </xdr:from>
    <xdr:to>
      <xdr:col>14</xdr:col>
      <xdr:colOff>28575</xdr:colOff>
      <xdr:row>99</xdr:row>
      <xdr:rowOff>8035</xdr:rowOff>
    </xdr:to>
    <xdr:cxnSp macro="">
      <xdr:nvCxnSpPr>
        <xdr:cNvPr id="470" name="直線コネクタ 469"/>
        <xdr:cNvCxnSpPr/>
      </xdr:nvCxnSpPr>
      <xdr:spPr>
        <a:xfrm flipV="1">
          <a:off x="8750300" y="16970883"/>
          <a:ext cx="8890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6254</xdr:rowOff>
    </xdr:from>
    <xdr:to>
      <xdr:col>12</xdr:col>
      <xdr:colOff>511175</xdr:colOff>
      <xdr:row>99</xdr:row>
      <xdr:rowOff>8035</xdr:rowOff>
    </xdr:to>
    <xdr:cxnSp macro="">
      <xdr:nvCxnSpPr>
        <xdr:cNvPr id="473" name="直線コネクタ 472"/>
        <xdr:cNvCxnSpPr/>
      </xdr:nvCxnSpPr>
      <xdr:spPr>
        <a:xfrm>
          <a:off x="7861300" y="16979804"/>
          <a:ext cx="8890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6254</xdr:rowOff>
    </xdr:from>
    <xdr:to>
      <xdr:col>11</xdr:col>
      <xdr:colOff>307975</xdr:colOff>
      <xdr:row>99</xdr:row>
      <xdr:rowOff>7297</xdr:rowOff>
    </xdr:to>
    <xdr:cxnSp macro="">
      <xdr:nvCxnSpPr>
        <xdr:cNvPr id="476" name="直線コネクタ 475"/>
        <xdr:cNvCxnSpPr/>
      </xdr:nvCxnSpPr>
      <xdr:spPr>
        <a:xfrm flipV="1">
          <a:off x="6972300" y="16979804"/>
          <a:ext cx="8890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116894</xdr:rowOff>
    </xdr:from>
    <xdr:to>
      <xdr:col>15</xdr:col>
      <xdr:colOff>231775</xdr:colOff>
      <xdr:row>99</xdr:row>
      <xdr:rowOff>47044</xdr:rowOff>
    </xdr:to>
    <xdr:sp macro="" textlink="">
      <xdr:nvSpPr>
        <xdr:cNvPr id="486" name="円/楕円 485"/>
        <xdr:cNvSpPr/>
      </xdr:nvSpPr>
      <xdr:spPr>
        <a:xfrm>
          <a:off x="10426700" y="169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63,263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117983</xdr:rowOff>
    </xdr:from>
    <xdr:to>
      <xdr:col>14</xdr:col>
      <xdr:colOff>79375</xdr:colOff>
      <xdr:row>99</xdr:row>
      <xdr:rowOff>48133</xdr:rowOff>
    </xdr:to>
    <xdr:sp macro="" textlink="">
      <xdr:nvSpPr>
        <xdr:cNvPr id="488" name="円/楕円 487"/>
        <xdr:cNvSpPr/>
      </xdr:nvSpPr>
      <xdr:spPr>
        <a:xfrm>
          <a:off x="9588500" y="169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39260</xdr:rowOff>
    </xdr:from>
    <xdr:ext cx="534377" cy="259045"/>
    <xdr:sp macro="" textlink="">
      <xdr:nvSpPr>
        <xdr:cNvPr id="489" name="テキスト ボックス 488"/>
        <xdr:cNvSpPr txBox="1"/>
      </xdr:nvSpPr>
      <xdr:spPr>
        <a:xfrm>
          <a:off x="9372111" y="170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128685</xdr:rowOff>
    </xdr:from>
    <xdr:to>
      <xdr:col>12</xdr:col>
      <xdr:colOff>561975</xdr:colOff>
      <xdr:row>99</xdr:row>
      <xdr:rowOff>58835</xdr:rowOff>
    </xdr:to>
    <xdr:sp macro="" textlink="">
      <xdr:nvSpPr>
        <xdr:cNvPr id="490" name="円/楕円 489"/>
        <xdr:cNvSpPr/>
      </xdr:nvSpPr>
      <xdr:spPr>
        <a:xfrm>
          <a:off x="8699500" y="169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49962</xdr:rowOff>
    </xdr:from>
    <xdr:ext cx="534377" cy="259045"/>
    <xdr:sp macro="" textlink="">
      <xdr:nvSpPr>
        <xdr:cNvPr id="491" name="テキスト ボックス 490"/>
        <xdr:cNvSpPr txBox="1"/>
      </xdr:nvSpPr>
      <xdr:spPr>
        <a:xfrm>
          <a:off x="8483111" y="170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126904</xdr:rowOff>
    </xdr:from>
    <xdr:to>
      <xdr:col>11</xdr:col>
      <xdr:colOff>358775</xdr:colOff>
      <xdr:row>99</xdr:row>
      <xdr:rowOff>57054</xdr:rowOff>
    </xdr:to>
    <xdr:sp macro="" textlink="">
      <xdr:nvSpPr>
        <xdr:cNvPr id="492" name="円/楕円 491"/>
        <xdr:cNvSpPr/>
      </xdr:nvSpPr>
      <xdr:spPr>
        <a:xfrm>
          <a:off x="7810500" y="169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48181</xdr:rowOff>
    </xdr:from>
    <xdr:ext cx="534377" cy="259045"/>
    <xdr:sp macro="" textlink="">
      <xdr:nvSpPr>
        <xdr:cNvPr id="493" name="テキスト ボックス 492"/>
        <xdr:cNvSpPr txBox="1"/>
      </xdr:nvSpPr>
      <xdr:spPr>
        <a:xfrm>
          <a:off x="7594111" y="170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127947</xdr:rowOff>
    </xdr:from>
    <xdr:to>
      <xdr:col>10</xdr:col>
      <xdr:colOff>155575</xdr:colOff>
      <xdr:row>99</xdr:row>
      <xdr:rowOff>58097</xdr:rowOff>
    </xdr:to>
    <xdr:sp macro="" textlink="">
      <xdr:nvSpPr>
        <xdr:cNvPr id="494" name="円/楕円 493"/>
        <xdr:cNvSpPr/>
      </xdr:nvSpPr>
      <xdr:spPr>
        <a:xfrm>
          <a:off x="6921500" y="169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49224</xdr:rowOff>
    </xdr:from>
    <xdr:ext cx="534377" cy="259045"/>
    <xdr:sp macro="" textlink="">
      <xdr:nvSpPr>
        <xdr:cNvPr id="495" name="テキスト ボックス 494"/>
        <xdr:cNvSpPr txBox="1"/>
      </xdr:nvSpPr>
      <xdr:spPr>
        <a:xfrm>
          <a:off x="6705111" y="170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78922</xdr:rowOff>
    </xdr:from>
    <xdr:to>
      <xdr:col>23</xdr:col>
      <xdr:colOff>517525</xdr:colOff>
      <xdr:row>38</xdr:row>
      <xdr:rowOff>89833</xdr:rowOff>
    </xdr:to>
    <xdr:cxnSp macro="">
      <xdr:nvCxnSpPr>
        <xdr:cNvPr id="522" name="直線コネクタ 521"/>
        <xdr:cNvCxnSpPr/>
      </xdr:nvCxnSpPr>
      <xdr:spPr>
        <a:xfrm flipV="1">
          <a:off x="15481300" y="6594022"/>
          <a:ext cx="8382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89833</xdr:rowOff>
    </xdr:from>
    <xdr:to>
      <xdr:col>22</xdr:col>
      <xdr:colOff>365125</xdr:colOff>
      <xdr:row>38</xdr:row>
      <xdr:rowOff>91705</xdr:rowOff>
    </xdr:to>
    <xdr:cxnSp macro="">
      <xdr:nvCxnSpPr>
        <xdr:cNvPr id="525" name="直線コネクタ 524"/>
        <xdr:cNvCxnSpPr/>
      </xdr:nvCxnSpPr>
      <xdr:spPr>
        <a:xfrm flipV="1">
          <a:off x="14592300" y="6604933"/>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91705</xdr:rowOff>
    </xdr:from>
    <xdr:to>
      <xdr:col>21</xdr:col>
      <xdr:colOff>161925</xdr:colOff>
      <xdr:row>38</xdr:row>
      <xdr:rowOff>95775</xdr:rowOff>
    </xdr:to>
    <xdr:cxnSp macro="">
      <xdr:nvCxnSpPr>
        <xdr:cNvPr id="528" name="直線コネクタ 527"/>
        <xdr:cNvCxnSpPr/>
      </xdr:nvCxnSpPr>
      <xdr:spPr>
        <a:xfrm flipV="1">
          <a:off x="13703300" y="6606805"/>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74833</xdr:rowOff>
    </xdr:from>
    <xdr:to>
      <xdr:col>19</xdr:col>
      <xdr:colOff>644525</xdr:colOff>
      <xdr:row>38</xdr:row>
      <xdr:rowOff>95775</xdr:rowOff>
    </xdr:to>
    <xdr:cxnSp macro="">
      <xdr:nvCxnSpPr>
        <xdr:cNvPr id="531" name="直線コネクタ 530"/>
        <xdr:cNvCxnSpPr/>
      </xdr:nvCxnSpPr>
      <xdr:spPr>
        <a:xfrm>
          <a:off x="12814300" y="6589933"/>
          <a:ext cx="889000" cy="2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28122</xdr:rowOff>
    </xdr:from>
    <xdr:to>
      <xdr:col>23</xdr:col>
      <xdr:colOff>568325</xdr:colOff>
      <xdr:row>38</xdr:row>
      <xdr:rowOff>129722</xdr:rowOff>
    </xdr:to>
    <xdr:sp macro="" textlink="">
      <xdr:nvSpPr>
        <xdr:cNvPr id="541" name="円/楕円 540"/>
        <xdr:cNvSpPr/>
      </xdr:nvSpPr>
      <xdr:spPr>
        <a:xfrm>
          <a:off x="16268700" y="65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39033</xdr:rowOff>
    </xdr:from>
    <xdr:to>
      <xdr:col>22</xdr:col>
      <xdr:colOff>415925</xdr:colOff>
      <xdr:row>38</xdr:row>
      <xdr:rowOff>140633</xdr:rowOff>
    </xdr:to>
    <xdr:sp macro="" textlink="">
      <xdr:nvSpPr>
        <xdr:cNvPr id="543" name="円/楕円 542"/>
        <xdr:cNvSpPr/>
      </xdr:nvSpPr>
      <xdr:spPr>
        <a:xfrm>
          <a:off x="15430500" y="65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131760</xdr:rowOff>
    </xdr:from>
    <xdr:ext cx="534377" cy="259045"/>
    <xdr:sp macro="" textlink="">
      <xdr:nvSpPr>
        <xdr:cNvPr id="544" name="テキスト ボックス 543"/>
        <xdr:cNvSpPr txBox="1"/>
      </xdr:nvSpPr>
      <xdr:spPr>
        <a:xfrm>
          <a:off x="15214111" y="664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40905</xdr:rowOff>
    </xdr:from>
    <xdr:to>
      <xdr:col>21</xdr:col>
      <xdr:colOff>212725</xdr:colOff>
      <xdr:row>38</xdr:row>
      <xdr:rowOff>142505</xdr:rowOff>
    </xdr:to>
    <xdr:sp macro="" textlink="">
      <xdr:nvSpPr>
        <xdr:cNvPr id="545" name="円/楕円 544"/>
        <xdr:cNvSpPr/>
      </xdr:nvSpPr>
      <xdr:spPr>
        <a:xfrm>
          <a:off x="14541500" y="655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133632</xdr:rowOff>
    </xdr:from>
    <xdr:ext cx="534377" cy="259045"/>
    <xdr:sp macro="" textlink="">
      <xdr:nvSpPr>
        <xdr:cNvPr id="546" name="テキスト ボックス 545"/>
        <xdr:cNvSpPr txBox="1"/>
      </xdr:nvSpPr>
      <xdr:spPr>
        <a:xfrm>
          <a:off x="14325111" y="664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44975</xdr:rowOff>
    </xdr:from>
    <xdr:to>
      <xdr:col>20</xdr:col>
      <xdr:colOff>9525</xdr:colOff>
      <xdr:row>38</xdr:row>
      <xdr:rowOff>146575</xdr:rowOff>
    </xdr:to>
    <xdr:sp macro="" textlink="">
      <xdr:nvSpPr>
        <xdr:cNvPr id="547" name="円/楕円 546"/>
        <xdr:cNvSpPr/>
      </xdr:nvSpPr>
      <xdr:spPr>
        <a:xfrm>
          <a:off x="13652500" y="65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137702</xdr:rowOff>
    </xdr:from>
    <xdr:ext cx="534377" cy="259045"/>
    <xdr:sp macro="" textlink="">
      <xdr:nvSpPr>
        <xdr:cNvPr id="548" name="テキスト ボックス 547"/>
        <xdr:cNvSpPr txBox="1"/>
      </xdr:nvSpPr>
      <xdr:spPr>
        <a:xfrm>
          <a:off x="13436111" y="6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24033</xdr:rowOff>
    </xdr:from>
    <xdr:to>
      <xdr:col>18</xdr:col>
      <xdr:colOff>492125</xdr:colOff>
      <xdr:row>38</xdr:row>
      <xdr:rowOff>125633</xdr:rowOff>
    </xdr:to>
    <xdr:sp macro="" textlink="">
      <xdr:nvSpPr>
        <xdr:cNvPr id="549" name="円/楕円 548"/>
        <xdr:cNvSpPr/>
      </xdr:nvSpPr>
      <xdr:spPr>
        <a:xfrm>
          <a:off x="12763500" y="65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116760</xdr:rowOff>
    </xdr:from>
    <xdr:ext cx="534377" cy="259045"/>
    <xdr:sp macro="" textlink="">
      <xdr:nvSpPr>
        <xdr:cNvPr id="550" name="テキスト ボックス 549"/>
        <xdr:cNvSpPr txBox="1"/>
      </xdr:nvSpPr>
      <xdr:spPr>
        <a:xfrm>
          <a:off x="12547111" y="66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101651</xdr:rowOff>
    </xdr:from>
    <xdr:to>
      <xdr:col>23</xdr:col>
      <xdr:colOff>517525</xdr:colOff>
      <xdr:row>58</xdr:row>
      <xdr:rowOff>113247</xdr:rowOff>
    </xdr:to>
    <xdr:cxnSp macro="">
      <xdr:nvCxnSpPr>
        <xdr:cNvPr id="579" name="直線コネクタ 578"/>
        <xdr:cNvCxnSpPr/>
      </xdr:nvCxnSpPr>
      <xdr:spPr>
        <a:xfrm>
          <a:off x="15481300" y="10045751"/>
          <a:ext cx="8382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52681</xdr:rowOff>
    </xdr:from>
    <xdr:to>
      <xdr:col>22</xdr:col>
      <xdr:colOff>365125</xdr:colOff>
      <xdr:row>58</xdr:row>
      <xdr:rowOff>101651</xdr:rowOff>
    </xdr:to>
    <xdr:cxnSp macro="">
      <xdr:nvCxnSpPr>
        <xdr:cNvPr id="582" name="直線コネクタ 581"/>
        <xdr:cNvCxnSpPr/>
      </xdr:nvCxnSpPr>
      <xdr:spPr>
        <a:xfrm>
          <a:off x="14592300" y="9825331"/>
          <a:ext cx="889000" cy="2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52681</xdr:rowOff>
    </xdr:from>
    <xdr:to>
      <xdr:col>21</xdr:col>
      <xdr:colOff>161925</xdr:colOff>
      <xdr:row>57</xdr:row>
      <xdr:rowOff>136482</xdr:rowOff>
    </xdr:to>
    <xdr:cxnSp macro="">
      <xdr:nvCxnSpPr>
        <xdr:cNvPr id="585" name="直線コネクタ 584"/>
        <xdr:cNvCxnSpPr/>
      </xdr:nvCxnSpPr>
      <xdr:spPr>
        <a:xfrm flipV="1">
          <a:off x="13703300" y="9825331"/>
          <a:ext cx="8890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136482</xdr:rowOff>
    </xdr:from>
    <xdr:to>
      <xdr:col>19</xdr:col>
      <xdr:colOff>644525</xdr:colOff>
      <xdr:row>58</xdr:row>
      <xdr:rowOff>116202</xdr:rowOff>
    </xdr:to>
    <xdr:cxnSp macro="">
      <xdr:nvCxnSpPr>
        <xdr:cNvPr id="588" name="直線コネクタ 587"/>
        <xdr:cNvCxnSpPr/>
      </xdr:nvCxnSpPr>
      <xdr:spPr>
        <a:xfrm flipV="1">
          <a:off x="12814300" y="9909132"/>
          <a:ext cx="889000" cy="15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62447</xdr:rowOff>
    </xdr:from>
    <xdr:to>
      <xdr:col>23</xdr:col>
      <xdr:colOff>568325</xdr:colOff>
      <xdr:row>58</xdr:row>
      <xdr:rowOff>164047</xdr:rowOff>
    </xdr:to>
    <xdr:sp macro="" textlink="">
      <xdr:nvSpPr>
        <xdr:cNvPr id="598" name="円/楕円 597"/>
        <xdr:cNvSpPr/>
      </xdr:nvSpPr>
      <xdr:spPr>
        <a:xfrm>
          <a:off x="16268700" y="100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148824</xdr:rowOff>
    </xdr:from>
    <xdr:ext cx="534377" cy="259045"/>
    <xdr:sp macro="" textlink="">
      <xdr:nvSpPr>
        <xdr:cNvPr id="599" name="教育費該当値テキスト"/>
        <xdr:cNvSpPr txBox="1"/>
      </xdr:nvSpPr>
      <xdr:spPr>
        <a:xfrm>
          <a:off x="16370300" y="99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50851</xdr:rowOff>
    </xdr:from>
    <xdr:to>
      <xdr:col>22</xdr:col>
      <xdr:colOff>415925</xdr:colOff>
      <xdr:row>58</xdr:row>
      <xdr:rowOff>152451</xdr:rowOff>
    </xdr:to>
    <xdr:sp macro="" textlink="">
      <xdr:nvSpPr>
        <xdr:cNvPr id="600" name="円/楕円 599"/>
        <xdr:cNvSpPr/>
      </xdr:nvSpPr>
      <xdr:spPr>
        <a:xfrm>
          <a:off x="15430500" y="99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143578</xdr:rowOff>
    </xdr:from>
    <xdr:ext cx="534377" cy="259045"/>
    <xdr:sp macro="" textlink="">
      <xdr:nvSpPr>
        <xdr:cNvPr id="601" name="テキスト ボックス 600"/>
        <xdr:cNvSpPr txBox="1"/>
      </xdr:nvSpPr>
      <xdr:spPr>
        <a:xfrm>
          <a:off x="15214111" y="100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1881</xdr:rowOff>
    </xdr:from>
    <xdr:to>
      <xdr:col>21</xdr:col>
      <xdr:colOff>212725</xdr:colOff>
      <xdr:row>57</xdr:row>
      <xdr:rowOff>103481</xdr:rowOff>
    </xdr:to>
    <xdr:sp macro="" textlink="">
      <xdr:nvSpPr>
        <xdr:cNvPr id="602" name="円/楕円 601"/>
        <xdr:cNvSpPr/>
      </xdr:nvSpPr>
      <xdr:spPr>
        <a:xfrm>
          <a:off x="14541500" y="97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120008</xdr:rowOff>
    </xdr:from>
    <xdr:ext cx="599010" cy="259045"/>
    <xdr:sp macro="" textlink="">
      <xdr:nvSpPr>
        <xdr:cNvPr id="603" name="テキスト ボックス 602"/>
        <xdr:cNvSpPr txBox="1"/>
      </xdr:nvSpPr>
      <xdr:spPr>
        <a:xfrm>
          <a:off x="14292794" y="95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85682</xdr:rowOff>
    </xdr:from>
    <xdr:to>
      <xdr:col>20</xdr:col>
      <xdr:colOff>9525</xdr:colOff>
      <xdr:row>58</xdr:row>
      <xdr:rowOff>15832</xdr:rowOff>
    </xdr:to>
    <xdr:sp macro="" textlink="">
      <xdr:nvSpPr>
        <xdr:cNvPr id="604" name="円/楕円 603"/>
        <xdr:cNvSpPr/>
      </xdr:nvSpPr>
      <xdr:spPr>
        <a:xfrm>
          <a:off x="13652500" y="98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32359</xdr:rowOff>
    </xdr:from>
    <xdr:ext cx="599010" cy="259045"/>
    <xdr:sp macro="" textlink="">
      <xdr:nvSpPr>
        <xdr:cNvPr id="605" name="テキスト ボックス 604"/>
        <xdr:cNvSpPr txBox="1"/>
      </xdr:nvSpPr>
      <xdr:spPr>
        <a:xfrm>
          <a:off x="13403794" y="963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131,689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65402</xdr:rowOff>
    </xdr:from>
    <xdr:to>
      <xdr:col>18</xdr:col>
      <xdr:colOff>492125</xdr:colOff>
      <xdr:row>58</xdr:row>
      <xdr:rowOff>167002</xdr:rowOff>
    </xdr:to>
    <xdr:sp macro="" textlink="">
      <xdr:nvSpPr>
        <xdr:cNvPr id="606" name="円/楕円 605"/>
        <xdr:cNvSpPr/>
      </xdr:nvSpPr>
      <xdr:spPr>
        <a:xfrm>
          <a:off x="12763500" y="100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158129</xdr:rowOff>
    </xdr:from>
    <xdr:ext cx="534377" cy="259045"/>
    <xdr:sp macro="" textlink="">
      <xdr:nvSpPr>
        <xdr:cNvPr id="607" name="テキスト ボックス 606"/>
        <xdr:cNvSpPr txBox="1"/>
      </xdr:nvSpPr>
      <xdr:spPr>
        <a:xfrm>
          <a:off x="12547111"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135283</xdr:rowOff>
    </xdr:from>
    <xdr:to>
      <xdr:col>23</xdr:col>
      <xdr:colOff>517525</xdr:colOff>
      <xdr:row>78</xdr:row>
      <xdr:rowOff>139195</xdr:rowOff>
    </xdr:to>
    <xdr:cxnSp macro="">
      <xdr:nvCxnSpPr>
        <xdr:cNvPr id="634" name="直線コネクタ 633"/>
        <xdr:cNvCxnSpPr/>
      </xdr:nvCxnSpPr>
      <xdr:spPr>
        <a:xfrm flipV="1">
          <a:off x="15481300" y="13508383"/>
          <a:ext cx="8382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117884</xdr:rowOff>
    </xdr:from>
    <xdr:to>
      <xdr:col>22</xdr:col>
      <xdr:colOff>365125</xdr:colOff>
      <xdr:row>78</xdr:row>
      <xdr:rowOff>139195</xdr:rowOff>
    </xdr:to>
    <xdr:cxnSp macro="">
      <xdr:nvCxnSpPr>
        <xdr:cNvPr id="637" name="直線コネクタ 636"/>
        <xdr:cNvCxnSpPr/>
      </xdr:nvCxnSpPr>
      <xdr:spPr>
        <a:xfrm>
          <a:off x="14592300" y="13490984"/>
          <a:ext cx="889000" cy="2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117884</xdr:rowOff>
    </xdr:from>
    <xdr:to>
      <xdr:col>21</xdr:col>
      <xdr:colOff>161925</xdr:colOff>
      <xdr:row>78</xdr:row>
      <xdr:rowOff>130035</xdr:rowOff>
    </xdr:to>
    <xdr:cxnSp macro="">
      <xdr:nvCxnSpPr>
        <xdr:cNvPr id="640" name="直線コネクタ 639"/>
        <xdr:cNvCxnSpPr/>
      </xdr:nvCxnSpPr>
      <xdr:spPr>
        <a:xfrm flipV="1">
          <a:off x="13703300" y="13490984"/>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130035</xdr:rowOff>
    </xdr:from>
    <xdr:to>
      <xdr:col>19</xdr:col>
      <xdr:colOff>644525</xdr:colOff>
      <xdr:row>78</xdr:row>
      <xdr:rowOff>138675</xdr:rowOff>
    </xdr:to>
    <xdr:cxnSp macro="">
      <xdr:nvCxnSpPr>
        <xdr:cNvPr id="643" name="直線コネクタ 642"/>
        <xdr:cNvCxnSpPr/>
      </xdr:nvCxnSpPr>
      <xdr:spPr>
        <a:xfrm flipV="1">
          <a:off x="12814300" y="13503135"/>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84483</xdr:rowOff>
    </xdr:from>
    <xdr:to>
      <xdr:col>23</xdr:col>
      <xdr:colOff>568325</xdr:colOff>
      <xdr:row>79</xdr:row>
      <xdr:rowOff>14633</xdr:rowOff>
    </xdr:to>
    <xdr:sp macro="" textlink="">
      <xdr:nvSpPr>
        <xdr:cNvPr id="653" name="円/楕円 652"/>
        <xdr:cNvSpPr/>
      </xdr:nvSpPr>
      <xdr:spPr>
        <a:xfrm>
          <a:off x="16268700" y="134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88395</xdr:rowOff>
    </xdr:from>
    <xdr:to>
      <xdr:col>22</xdr:col>
      <xdr:colOff>415925</xdr:colOff>
      <xdr:row>79</xdr:row>
      <xdr:rowOff>18545</xdr:rowOff>
    </xdr:to>
    <xdr:sp macro="" textlink="">
      <xdr:nvSpPr>
        <xdr:cNvPr id="655" name="円/楕円 654"/>
        <xdr:cNvSpPr/>
      </xdr:nvSpPr>
      <xdr:spPr>
        <a:xfrm>
          <a:off x="15430500" y="134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9672</xdr:rowOff>
    </xdr:from>
    <xdr:ext cx="378565" cy="259045"/>
    <xdr:sp macro="" textlink="">
      <xdr:nvSpPr>
        <xdr:cNvPr id="656" name="テキスト ボックス 655"/>
        <xdr:cNvSpPr txBox="1"/>
      </xdr:nvSpPr>
      <xdr:spPr>
        <a:xfrm>
          <a:off x="15292017" y="13554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67084</xdr:rowOff>
    </xdr:from>
    <xdr:to>
      <xdr:col>21</xdr:col>
      <xdr:colOff>212725</xdr:colOff>
      <xdr:row>78</xdr:row>
      <xdr:rowOff>168684</xdr:rowOff>
    </xdr:to>
    <xdr:sp macro="" textlink="">
      <xdr:nvSpPr>
        <xdr:cNvPr id="657" name="円/楕円 656"/>
        <xdr:cNvSpPr/>
      </xdr:nvSpPr>
      <xdr:spPr>
        <a:xfrm>
          <a:off x="14541500" y="134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159811</xdr:rowOff>
    </xdr:from>
    <xdr:ext cx="469744" cy="259045"/>
    <xdr:sp macro="" textlink="">
      <xdr:nvSpPr>
        <xdr:cNvPr id="658" name="テキスト ボックス 657"/>
        <xdr:cNvSpPr txBox="1"/>
      </xdr:nvSpPr>
      <xdr:spPr>
        <a:xfrm>
          <a:off x="14357427" y="135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79235</xdr:rowOff>
    </xdr:from>
    <xdr:to>
      <xdr:col>20</xdr:col>
      <xdr:colOff>9525</xdr:colOff>
      <xdr:row>79</xdr:row>
      <xdr:rowOff>9385</xdr:rowOff>
    </xdr:to>
    <xdr:sp macro="" textlink="">
      <xdr:nvSpPr>
        <xdr:cNvPr id="659" name="円/楕円 658"/>
        <xdr:cNvSpPr/>
      </xdr:nvSpPr>
      <xdr:spPr>
        <a:xfrm>
          <a:off x="13652500" y="134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512</xdr:rowOff>
    </xdr:from>
    <xdr:ext cx="469744" cy="259045"/>
    <xdr:sp macro="" textlink="">
      <xdr:nvSpPr>
        <xdr:cNvPr id="660" name="テキスト ボックス 659"/>
        <xdr:cNvSpPr txBox="1"/>
      </xdr:nvSpPr>
      <xdr:spPr>
        <a:xfrm>
          <a:off x="13468427" y="1354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87875</xdr:rowOff>
    </xdr:from>
    <xdr:to>
      <xdr:col>18</xdr:col>
      <xdr:colOff>492125</xdr:colOff>
      <xdr:row>79</xdr:row>
      <xdr:rowOff>18025</xdr:rowOff>
    </xdr:to>
    <xdr:sp macro="" textlink="">
      <xdr:nvSpPr>
        <xdr:cNvPr id="661" name="円/楕円 660"/>
        <xdr:cNvSpPr/>
      </xdr:nvSpPr>
      <xdr:spPr>
        <a:xfrm>
          <a:off x="12763500" y="134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9152</xdr:rowOff>
    </xdr:from>
    <xdr:ext cx="378565" cy="259045"/>
    <xdr:sp macro="" textlink="">
      <xdr:nvSpPr>
        <xdr:cNvPr id="662" name="テキスト ボックス 661"/>
        <xdr:cNvSpPr txBox="1"/>
      </xdr:nvSpPr>
      <xdr:spPr>
        <a:xfrm>
          <a:off x="12625017" y="13553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32111</xdr:rowOff>
    </xdr:from>
    <xdr:to>
      <xdr:col>23</xdr:col>
      <xdr:colOff>517525</xdr:colOff>
      <xdr:row>98</xdr:row>
      <xdr:rowOff>65305</xdr:rowOff>
    </xdr:to>
    <xdr:cxnSp macro="">
      <xdr:nvCxnSpPr>
        <xdr:cNvPr id="691" name="直線コネクタ 690"/>
        <xdr:cNvCxnSpPr/>
      </xdr:nvCxnSpPr>
      <xdr:spPr>
        <a:xfrm>
          <a:off x="15481300" y="16834211"/>
          <a:ext cx="8382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14229</xdr:rowOff>
    </xdr:from>
    <xdr:to>
      <xdr:col>22</xdr:col>
      <xdr:colOff>365125</xdr:colOff>
      <xdr:row>98</xdr:row>
      <xdr:rowOff>32111</xdr:rowOff>
    </xdr:to>
    <xdr:cxnSp macro="">
      <xdr:nvCxnSpPr>
        <xdr:cNvPr id="694" name="直線コネクタ 693"/>
        <xdr:cNvCxnSpPr/>
      </xdr:nvCxnSpPr>
      <xdr:spPr>
        <a:xfrm>
          <a:off x="14592300" y="16816329"/>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9646</xdr:rowOff>
    </xdr:from>
    <xdr:to>
      <xdr:col>21</xdr:col>
      <xdr:colOff>161925</xdr:colOff>
      <xdr:row>98</xdr:row>
      <xdr:rowOff>14229</xdr:rowOff>
    </xdr:to>
    <xdr:cxnSp macro="">
      <xdr:nvCxnSpPr>
        <xdr:cNvPr id="697" name="直線コネクタ 696"/>
        <xdr:cNvCxnSpPr/>
      </xdr:nvCxnSpPr>
      <xdr:spPr>
        <a:xfrm>
          <a:off x="13703300" y="16811746"/>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147234</xdr:rowOff>
    </xdr:from>
    <xdr:to>
      <xdr:col>19</xdr:col>
      <xdr:colOff>644525</xdr:colOff>
      <xdr:row>98</xdr:row>
      <xdr:rowOff>9646</xdr:rowOff>
    </xdr:to>
    <xdr:cxnSp macro="">
      <xdr:nvCxnSpPr>
        <xdr:cNvPr id="700" name="直線コネクタ 699"/>
        <xdr:cNvCxnSpPr/>
      </xdr:nvCxnSpPr>
      <xdr:spPr>
        <a:xfrm>
          <a:off x="12814300" y="16777884"/>
          <a:ext cx="889000" cy="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14505</xdr:rowOff>
    </xdr:from>
    <xdr:to>
      <xdr:col>23</xdr:col>
      <xdr:colOff>568325</xdr:colOff>
      <xdr:row>98</xdr:row>
      <xdr:rowOff>116105</xdr:rowOff>
    </xdr:to>
    <xdr:sp macro="" textlink="">
      <xdr:nvSpPr>
        <xdr:cNvPr id="710" name="円/楕円 709"/>
        <xdr:cNvSpPr/>
      </xdr:nvSpPr>
      <xdr:spPr>
        <a:xfrm>
          <a:off x="16268700" y="168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100882</xdr:rowOff>
    </xdr:from>
    <xdr:ext cx="534377" cy="259045"/>
    <xdr:sp macro="" textlink="">
      <xdr:nvSpPr>
        <xdr:cNvPr id="711" name="公債費該当値テキスト"/>
        <xdr:cNvSpPr txBox="1"/>
      </xdr:nvSpPr>
      <xdr:spPr>
        <a:xfrm>
          <a:off x="16370300" y="1673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152761</xdr:rowOff>
    </xdr:from>
    <xdr:to>
      <xdr:col>22</xdr:col>
      <xdr:colOff>415925</xdr:colOff>
      <xdr:row>98</xdr:row>
      <xdr:rowOff>82911</xdr:rowOff>
    </xdr:to>
    <xdr:sp macro="" textlink="">
      <xdr:nvSpPr>
        <xdr:cNvPr id="712" name="円/楕円 711"/>
        <xdr:cNvSpPr/>
      </xdr:nvSpPr>
      <xdr:spPr>
        <a:xfrm>
          <a:off x="15430500" y="167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74038</xdr:rowOff>
    </xdr:from>
    <xdr:ext cx="534377" cy="259045"/>
    <xdr:sp macro="" textlink="">
      <xdr:nvSpPr>
        <xdr:cNvPr id="713" name="テキスト ボックス 712"/>
        <xdr:cNvSpPr txBox="1"/>
      </xdr:nvSpPr>
      <xdr:spPr>
        <a:xfrm>
          <a:off x="15214111" y="168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134879</xdr:rowOff>
    </xdr:from>
    <xdr:to>
      <xdr:col>21</xdr:col>
      <xdr:colOff>212725</xdr:colOff>
      <xdr:row>98</xdr:row>
      <xdr:rowOff>65029</xdr:rowOff>
    </xdr:to>
    <xdr:sp macro="" textlink="">
      <xdr:nvSpPr>
        <xdr:cNvPr id="714" name="円/楕円 713"/>
        <xdr:cNvSpPr/>
      </xdr:nvSpPr>
      <xdr:spPr>
        <a:xfrm>
          <a:off x="14541500" y="1676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56156</xdr:rowOff>
    </xdr:from>
    <xdr:ext cx="599010" cy="259045"/>
    <xdr:sp macro="" textlink="">
      <xdr:nvSpPr>
        <xdr:cNvPr id="715" name="テキスト ボックス 714"/>
        <xdr:cNvSpPr txBox="1"/>
      </xdr:nvSpPr>
      <xdr:spPr>
        <a:xfrm>
          <a:off x="14292794" y="1685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130296</xdr:rowOff>
    </xdr:from>
    <xdr:to>
      <xdr:col>20</xdr:col>
      <xdr:colOff>9525</xdr:colOff>
      <xdr:row>98</xdr:row>
      <xdr:rowOff>60446</xdr:rowOff>
    </xdr:to>
    <xdr:sp macro="" textlink="">
      <xdr:nvSpPr>
        <xdr:cNvPr id="716" name="円/楕円 715"/>
        <xdr:cNvSpPr/>
      </xdr:nvSpPr>
      <xdr:spPr>
        <a:xfrm>
          <a:off x="13652500" y="167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51573</xdr:rowOff>
    </xdr:from>
    <xdr:ext cx="599010" cy="259045"/>
    <xdr:sp macro="" textlink="">
      <xdr:nvSpPr>
        <xdr:cNvPr id="717" name="テキスト ボックス 716"/>
        <xdr:cNvSpPr txBox="1"/>
      </xdr:nvSpPr>
      <xdr:spPr>
        <a:xfrm>
          <a:off x="13403794" y="1685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96434</xdr:rowOff>
    </xdr:from>
    <xdr:to>
      <xdr:col>18</xdr:col>
      <xdr:colOff>492125</xdr:colOff>
      <xdr:row>98</xdr:row>
      <xdr:rowOff>26584</xdr:rowOff>
    </xdr:to>
    <xdr:sp macro="" textlink="">
      <xdr:nvSpPr>
        <xdr:cNvPr id="718" name="円/楕円 717"/>
        <xdr:cNvSpPr/>
      </xdr:nvSpPr>
      <xdr:spPr>
        <a:xfrm>
          <a:off x="12763500" y="167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17711</xdr:rowOff>
    </xdr:from>
    <xdr:ext cx="599010" cy="259045"/>
    <xdr:sp macro="" textlink="">
      <xdr:nvSpPr>
        <xdr:cNvPr id="719" name="テキスト ボックス 718"/>
        <xdr:cNvSpPr txBox="1"/>
      </xdr:nvSpPr>
      <xdr:spPr>
        <a:xfrm>
          <a:off x="12514794" y="1681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総務費は、住民一人当たり</a:t>
          </a:r>
          <a:r>
            <a:rPr kumimoji="1" lang="en-US" altLang="ja-JP" sz="1200">
              <a:latin typeface="ＭＳ ゴシック" panose="020B0609070205080204" pitchFamily="49" charset="-128"/>
              <a:ea typeface="ＭＳ ゴシック" panose="020B0609070205080204" pitchFamily="49" charset="-128"/>
            </a:rPr>
            <a:t>137,468</a:t>
          </a:r>
          <a:r>
            <a:rPr kumimoji="1" lang="ja-JP" altLang="en-US" sz="1200">
              <a:latin typeface="ＭＳ ゴシック" panose="020B0609070205080204" pitchFamily="49" charset="-128"/>
              <a:ea typeface="ＭＳ ゴシック" panose="020B0609070205080204" pitchFamily="49" charset="-128"/>
            </a:rPr>
            <a:t>円となっており、類似団体と比較しても低い状況となっている。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前年度決算と比較すると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％増となっているが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、これは、町制</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周年記念事業費、社会保障・税番号制度対応経費、携帯電話等エリア整備事業費、庁舎建設基金積立金及び減債基金積立金の増によるものとなっている。</a:t>
          </a:r>
          <a:endParaRPr kumimoji="1" lang="ja-JP" altLang="en-US"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衛生費は、住民一人当たり</a:t>
          </a:r>
          <a:r>
            <a:rPr kumimoji="1" lang="en-US" altLang="ja-JP" sz="1200">
              <a:latin typeface="ＭＳ ゴシック" panose="020B0609070205080204" pitchFamily="49" charset="-128"/>
              <a:ea typeface="ＭＳ ゴシック" panose="020B0609070205080204" pitchFamily="49" charset="-128"/>
            </a:rPr>
            <a:t>81,347</a:t>
          </a:r>
          <a:r>
            <a:rPr kumimoji="1" lang="ja-JP" altLang="en-US" sz="1200">
              <a:latin typeface="ＭＳ ゴシック" panose="020B0609070205080204" pitchFamily="49" charset="-128"/>
              <a:ea typeface="ＭＳ ゴシック" panose="020B0609070205080204" pitchFamily="49" charset="-128"/>
            </a:rPr>
            <a:t>円となっており、特に平成</a:t>
          </a:r>
          <a:r>
            <a:rPr kumimoji="1" lang="en-US" altLang="ja-JP" sz="1200">
              <a:latin typeface="ＭＳ ゴシック" panose="020B0609070205080204" pitchFamily="49" charset="-128"/>
              <a:ea typeface="ＭＳ ゴシック" panose="020B0609070205080204" pitchFamily="49" charset="-128"/>
            </a:rPr>
            <a:t>27</a:t>
          </a:r>
          <a:r>
            <a:rPr kumimoji="1" lang="ja-JP" altLang="en-US" sz="1200">
              <a:latin typeface="ＭＳ ゴシック" panose="020B0609070205080204" pitchFamily="49" charset="-128"/>
              <a:ea typeface="ＭＳ ゴシック" panose="020B0609070205080204" pitchFamily="49" charset="-128"/>
            </a:rPr>
            <a:t>年度においては、対前年度比</a:t>
          </a:r>
          <a:r>
            <a:rPr kumimoji="1" lang="en-US" altLang="ja-JP" sz="1200">
              <a:latin typeface="ＭＳ ゴシック" panose="020B0609070205080204" pitchFamily="49" charset="-128"/>
              <a:ea typeface="ＭＳ ゴシック" panose="020B0609070205080204" pitchFamily="49" charset="-128"/>
            </a:rPr>
            <a:t>63.4</a:t>
          </a:r>
          <a:r>
            <a:rPr kumimoji="1" lang="ja-JP" altLang="en-US" sz="1200">
              <a:latin typeface="ＭＳ ゴシック" panose="020B0609070205080204" pitchFamily="49" charset="-128"/>
              <a:ea typeface="ＭＳ ゴシック" panose="020B0609070205080204" pitchFamily="49" charset="-128"/>
            </a:rPr>
            <a:t>％増と大きく伸びており、その要因は、宇和島地区広域事務組合における熱回収施設等建設事業費及び汚泥再生処理センター建設事業費の増によるものとなっている。なお、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熱回収施設等建設事業費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年度までの継続事業となっているため、今後も高い水準で推移するもの。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商工費は、住民一人当たり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67,419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円で、特に平成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年度においては、類似団体と比較しても一人当たりのコストが高い状況になっている。前年度決算と比較すると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％増となっているが、これは、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町の主要観光施設の一つである森の国ぽっぽ温泉の大規模改修事業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や県境休憩所・トイレ整備事業費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の増によるものであ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も年度によって、政策的な要因で目的ごとの決算額は異なってはくるが、基本的な方針として、第５次行財政改革大綱や推進プラン等に基づき、事務事業の見直し、施設の統廃合など歳出の合理化等行財政改革を推進し、健全な行財政運営に努め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年度までは、国の三位一体の改革等により地方交付税が削減される一方で、公債費が平成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年度以降は、地方交付税の回復や平成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住宅新築資金等貸付事業特別会計は、平成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年度以降赤字となっている。</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これは、住宅新築資金等に係る貸付金の財源として借り入れた起債の元利償還金に対し、貸付者からの返済額が満たない状況となったことによるものである。</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赤字額は年々増加傾向で推移しているため、今後は、財産処分等の法的措置による貸付金の回収を検討するなど、赤字解消に向けた対策が急務となっている。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なお、</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その他の会計については、現在に至るまで黒字を維持している。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3348665</v>
      </c>
      <c r="BO4" s="349"/>
      <c r="BP4" s="349"/>
      <c r="BQ4" s="349"/>
      <c r="BR4" s="349"/>
      <c r="BS4" s="349"/>
      <c r="BT4" s="349"/>
      <c r="BU4" s="350"/>
      <c r="BV4" s="348">
        <v>3071331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3200141</v>
      </c>
      <c r="BO5" s="386"/>
      <c r="BP5" s="386"/>
      <c r="BQ5" s="386"/>
      <c r="BR5" s="386"/>
      <c r="BS5" s="386"/>
      <c r="BT5" s="386"/>
      <c r="BU5" s="387"/>
      <c r="BV5" s="385">
        <v>2931945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77.3</v>
      </c>
      <c r="CU5" s="383"/>
      <c r="CV5" s="383"/>
      <c r="CW5" s="383"/>
      <c r="CX5" s="383"/>
      <c r="CY5" s="383"/>
      <c r="CZ5" s="383"/>
      <c r="DA5" s="384"/>
      <c r="DB5" s="382">
        <v>81.3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148524</v>
      </c>
      <c r="BO6" s="386"/>
      <c r="BP6" s="386"/>
      <c r="BQ6" s="386"/>
      <c r="BR6" s="386"/>
      <c r="BS6" s="386"/>
      <c r="BT6" s="386"/>
      <c r="BU6" s="387"/>
      <c r="BV6" s="385">
        <v>139386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81.2</v>
      </c>
      <c r="CU6" s="423"/>
      <c r="CV6" s="423"/>
      <c r="CW6" s="423"/>
      <c r="CX6" s="423"/>
      <c r="CY6" s="423"/>
      <c r="CZ6" s="423"/>
      <c r="DA6" s="424"/>
      <c r="DB6" s="422">
        <v>85.6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26987</v>
      </c>
      <c r="BO7" s="386"/>
      <c r="BP7" s="386"/>
      <c r="BQ7" s="386"/>
      <c r="BR7" s="386"/>
      <c r="BS7" s="386"/>
      <c r="BT7" s="386"/>
      <c r="BU7" s="387"/>
      <c r="BV7" s="385">
        <v>22317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2031655</v>
      </c>
      <c r="CU7" s="386"/>
      <c r="CV7" s="386"/>
      <c r="CW7" s="386"/>
      <c r="CX7" s="386"/>
      <c r="CY7" s="386"/>
      <c r="CZ7" s="386"/>
      <c r="DA7" s="387"/>
      <c r="DB7" s="385">
        <v>2003080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121537</v>
      </c>
      <c r="BO8" s="386"/>
      <c r="BP8" s="386"/>
      <c r="BQ8" s="386"/>
      <c r="BR8" s="386"/>
      <c r="BS8" s="386"/>
      <c r="BT8" s="386"/>
      <c r="BU8" s="387"/>
      <c r="BV8" s="385">
        <v>117069</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0.16</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4072</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4468</v>
      </c>
      <c r="BO9" s="386"/>
      <c r="BP9" s="386"/>
      <c r="BQ9" s="386"/>
      <c r="BR9" s="386"/>
      <c r="BS9" s="386"/>
      <c r="BT9" s="386"/>
      <c r="BU9" s="387"/>
      <c r="BV9" s="385">
        <v>-33388</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14.5</v>
      </c>
      <c r="CU9" s="383"/>
      <c r="CV9" s="383"/>
      <c r="CW9" s="383"/>
      <c r="CX9" s="383"/>
      <c r="CY9" s="383"/>
      <c r="CZ9" s="383"/>
      <c r="DA9" s="384"/>
      <c r="DB9" s="382">
        <v>18.399999999999999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4377</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921</v>
      </c>
      <c r="BO10" s="386"/>
      <c r="BP10" s="386"/>
      <c r="BQ10" s="386"/>
      <c r="BR10" s="386"/>
      <c r="BS10" s="386"/>
      <c r="BT10" s="386"/>
      <c r="BU10" s="387"/>
      <c r="BV10" s="385">
        <v>840</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4224</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4164</v>
      </c>
      <c r="S13" s="467"/>
      <c r="T13" s="467"/>
      <c r="U13" s="467"/>
      <c r="V13" s="468"/>
      <c r="W13" s="401" t="s">
        <v>121</v>
      </c>
      <c r="X13" s="402"/>
      <c r="Y13" s="402"/>
      <c r="Z13" s="402"/>
      <c r="AA13" s="402"/>
      <c r="AB13" s="392"/>
      <c r="AC13" s="436">
        <v>455</v>
      </c>
      <c r="AD13" s="437"/>
      <c r="AE13" s="437"/>
      <c r="AF13" s="437"/>
      <c r="AG13" s="476"/>
      <c r="AH13" s="436">
        <v>453</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5389</v>
      </c>
      <c r="BO13" s="386"/>
      <c r="BP13" s="386"/>
      <c r="BQ13" s="386"/>
      <c r="BR13" s="386"/>
      <c r="BS13" s="386"/>
      <c r="BT13" s="386"/>
      <c r="BU13" s="387"/>
      <c r="BV13" s="385">
        <v>-32548</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6.8</v>
      </c>
      <c r="CU13" s="383"/>
      <c r="CV13" s="383"/>
      <c r="CW13" s="383"/>
      <c r="CX13" s="383"/>
      <c r="CY13" s="383"/>
      <c r="CZ13" s="383"/>
      <c r="DA13" s="384"/>
      <c r="DB13" s="382">
        <v>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4285</v>
      </c>
      <c r="S14" s="467"/>
      <c r="T14" s="467"/>
      <c r="U14" s="467"/>
      <c r="V14" s="468"/>
      <c r="W14" s="375"/>
      <c r="X14" s="376"/>
      <c r="Y14" s="376"/>
      <c r="Z14" s="376"/>
      <c r="AA14" s="376"/>
      <c r="AB14" s="365"/>
      <c r="AC14" s="469">
        <v>22.5</v>
      </c>
      <c r="AD14" s="470"/>
      <c r="AE14" s="470"/>
      <c r="AF14" s="470"/>
      <c r="AG14" s="471"/>
      <c r="AH14" s="469">
        <v>20.3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v>8.4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4238</v>
      </c>
      <c r="S15" s="467"/>
      <c r="T15" s="467"/>
      <c r="U15" s="467"/>
      <c r="V15" s="468"/>
      <c r="W15" s="401" t="s">
        <v>128</v>
      </c>
      <c r="X15" s="402"/>
      <c r="Y15" s="402"/>
      <c r="Z15" s="402"/>
      <c r="AA15" s="402"/>
      <c r="AB15" s="392"/>
      <c r="AC15" s="436">
        <v>367</v>
      </c>
      <c r="AD15" s="437"/>
      <c r="AE15" s="437"/>
      <c r="AF15" s="437"/>
      <c r="AG15" s="476"/>
      <c r="AH15" s="436">
        <v>548</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311762</v>
      </c>
      <c r="BO15" s="349"/>
      <c r="BP15" s="349"/>
      <c r="BQ15" s="349"/>
      <c r="BR15" s="349"/>
      <c r="BS15" s="349"/>
      <c r="BT15" s="349"/>
      <c r="BU15" s="350"/>
      <c r="BV15" s="348">
        <v>290327</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18.2</v>
      </c>
      <c r="AD16" s="470"/>
      <c r="AE16" s="470"/>
      <c r="AF16" s="470"/>
      <c r="AG16" s="471"/>
      <c r="AH16" s="469">
        <v>24.5</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1862960</v>
      </c>
      <c r="BO16" s="386"/>
      <c r="BP16" s="386"/>
      <c r="BQ16" s="386"/>
      <c r="BR16" s="386"/>
      <c r="BS16" s="386"/>
      <c r="BT16" s="386"/>
      <c r="BU16" s="387"/>
      <c r="BV16" s="385">
        <v>1830288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1199</v>
      </c>
      <c r="AD17" s="437"/>
      <c r="AE17" s="437"/>
      <c r="AF17" s="437"/>
      <c r="AG17" s="476"/>
      <c r="AH17" s="436">
        <v>1231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383509</v>
      </c>
      <c r="BO17" s="386"/>
      <c r="BP17" s="386"/>
      <c r="BQ17" s="386"/>
      <c r="BR17" s="386"/>
      <c r="BS17" s="386"/>
      <c r="BT17" s="386"/>
      <c r="BU17" s="387"/>
      <c r="BV17" s="385">
        <v>361743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98.45</v>
      </c>
      <c r="M18" s="498"/>
      <c r="N18" s="498"/>
      <c r="O18" s="498"/>
      <c r="P18" s="498"/>
      <c r="Q18" s="498"/>
      <c r="R18" s="499"/>
      <c r="S18" s="499"/>
      <c r="T18" s="499"/>
      <c r="U18" s="499"/>
      <c r="V18" s="500"/>
      <c r="W18" s="403"/>
      <c r="X18" s="404"/>
      <c r="Y18" s="404"/>
      <c r="Z18" s="404"/>
      <c r="AA18" s="404"/>
      <c r="AB18" s="395"/>
      <c r="AC18" s="501">
        <v>59.3</v>
      </c>
      <c r="AD18" s="502"/>
      <c r="AE18" s="502"/>
      <c r="AF18" s="502"/>
      <c r="AG18" s="503"/>
      <c r="AH18" s="501">
        <v>55.1</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1575695</v>
      </c>
      <c r="BO18" s="386"/>
      <c r="BP18" s="386"/>
      <c r="BQ18" s="386"/>
      <c r="BR18" s="386"/>
      <c r="BS18" s="386"/>
      <c r="BT18" s="386"/>
      <c r="BU18" s="387"/>
      <c r="BV18" s="385">
        <v>1628487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41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2262234</v>
      </c>
      <c r="BO19" s="386"/>
      <c r="BP19" s="386"/>
      <c r="BQ19" s="386"/>
      <c r="BR19" s="386"/>
      <c r="BS19" s="386"/>
      <c r="BT19" s="386"/>
      <c r="BU19" s="387"/>
      <c r="BV19" s="385">
        <v>2202008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1675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3591232</v>
      </c>
      <c r="BO23" s="386"/>
      <c r="BP23" s="386"/>
      <c r="BQ23" s="386"/>
      <c r="BR23" s="386"/>
      <c r="BS23" s="386"/>
      <c r="BT23" s="386"/>
      <c r="BU23" s="387"/>
      <c r="BV23" s="385">
        <v>3322638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6750</v>
      </c>
      <c r="R24" s="437"/>
      <c r="S24" s="437"/>
      <c r="T24" s="437"/>
      <c r="U24" s="437"/>
      <c r="V24" s="476"/>
      <c r="W24" s="531"/>
      <c r="X24" s="519"/>
      <c r="Y24" s="520"/>
      <c r="Z24" s="435" t="s">
        <v>152</v>
      </c>
      <c r="AA24" s="415"/>
      <c r="AB24" s="415"/>
      <c r="AC24" s="415"/>
      <c r="AD24" s="415"/>
      <c r="AE24" s="415"/>
      <c r="AF24" s="415"/>
      <c r="AG24" s="416"/>
      <c r="AH24" s="436">
        <v>65</v>
      </c>
      <c r="AI24" s="437"/>
      <c r="AJ24" s="437"/>
      <c r="AK24" s="437"/>
      <c r="AL24" s="476"/>
      <c r="AM24" s="436">
        <v>195975</v>
      </c>
      <c r="AN24" s="437"/>
      <c r="AO24" s="437"/>
      <c r="AP24" s="437"/>
      <c r="AQ24" s="437"/>
      <c r="AR24" s="476"/>
      <c r="AS24" s="436">
        <v>3015</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3393555</v>
      </c>
      <c r="BO24" s="386"/>
      <c r="BP24" s="386"/>
      <c r="BQ24" s="386"/>
      <c r="BR24" s="386"/>
      <c r="BS24" s="386"/>
      <c r="BT24" s="386"/>
      <c r="BU24" s="387"/>
      <c r="BV24" s="385">
        <v>3134496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t="s">
        <v>118</v>
      </c>
      <c r="M25" s="437"/>
      <c r="N25" s="437"/>
      <c r="O25" s="437"/>
      <c r="P25" s="476"/>
      <c r="Q25" s="436" t="s">
        <v>118</v>
      </c>
      <c r="R25" s="437"/>
      <c r="S25" s="437"/>
      <c r="T25" s="437"/>
      <c r="U25" s="437"/>
      <c r="V25" s="476"/>
      <c r="W25" s="531"/>
      <c r="X25" s="519"/>
      <c r="Y25" s="520"/>
      <c r="Z25" s="435" t="s">
        <v>155</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48863</v>
      </c>
      <c r="BO25" s="349"/>
      <c r="BP25" s="349"/>
      <c r="BQ25" s="349"/>
      <c r="BR25" s="349"/>
      <c r="BS25" s="349"/>
      <c r="BT25" s="349"/>
      <c r="BU25" s="350"/>
      <c r="BV25" s="348">
        <v>46417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5082</v>
      </c>
      <c r="R26" s="437"/>
      <c r="S26" s="437"/>
      <c r="T26" s="437"/>
      <c r="U26" s="437"/>
      <c r="V26" s="476"/>
      <c r="W26" s="531"/>
      <c r="X26" s="519"/>
      <c r="Y26" s="520"/>
      <c r="Z26" s="435" t="s">
        <v>158</v>
      </c>
      <c r="AA26" s="541"/>
      <c r="AB26" s="541"/>
      <c r="AC26" s="541"/>
      <c r="AD26" s="541"/>
      <c r="AE26" s="541"/>
      <c r="AF26" s="541"/>
      <c r="AG26" s="542"/>
      <c r="AH26" s="436" t="s">
        <v>118</v>
      </c>
      <c r="AI26" s="437"/>
      <c r="AJ26" s="437"/>
      <c r="AK26" s="437"/>
      <c r="AL26" s="476"/>
      <c r="AM26" s="436" t="s">
        <v>118</v>
      </c>
      <c r="AN26" s="437"/>
      <c r="AO26" s="437"/>
      <c r="AP26" s="437"/>
      <c r="AQ26" s="437"/>
      <c r="AR26" s="476"/>
      <c r="AS26" s="436" t="s">
        <v>118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2130</v>
      </c>
      <c r="R27" s="437"/>
      <c r="S27" s="437"/>
      <c r="T27" s="437"/>
      <c r="U27" s="437"/>
      <c r="V27" s="476"/>
      <c r="W27" s="531"/>
      <c r="X27" s="519"/>
      <c r="Y27" s="520"/>
      <c r="Z27" s="435" t="s">
        <v>161</v>
      </c>
      <c r="AA27" s="415"/>
      <c r="AB27" s="415"/>
      <c r="AC27" s="415"/>
      <c r="AD27" s="415"/>
      <c r="AE27" s="415"/>
      <c r="AF27" s="415"/>
      <c r="AG27" s="416"/>
      <c r="AH27" s="436" t="s">
        <v>118</v>
      </c>
      <c r="AI27" s="437"/>
      <c r="AJ27" s="437"/>
      <c r="AK27" s="437"/>
      <c r="AL27" s="476"/>
      <c r="AM27" s="436" t="s">
        <v>118</v>
      </c>
      <c r="AN27" s="437"/>
      <c r="AO27" s="437"/>
      <c r="AP27" s="437"/>
      <c r="AQ27" s="437"/>
      <c r="AR27" s="476"/>
      <c r="AS27" s="436" t="s">
        <v>118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75805</v>
      </c>
      <c r="BO27" s="555"/>
      <c r="BP27" s="555"/>
      <c r="BQ27" s="555"/>
      <c r="BR27" s="555"/>
      <c r="BS27" s="555"/>
      <c r="BT27" s="555"/>
      <c r="BU27" s="556"/>
      <c r="BV27" s="554">
        <v>75805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1780</v>
      </c>
      <c r="R28" s="437"/>
      <c r="S28" s="437"/>
      <c r="T28" s="437"/>
      <c r="U28" s="437"/>
      <c r="V28" s="476"/>
      <c r="W28" s="531"/>
      <c r="X28" s="519"/>
      <c r="Y28" s="520"/>
      <c r="Z28" s="435" t="s">
        <v>164</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856538</v>
      </c>
      <c r="BO28" s="349"/>
      <c r="BP28" s="349"/>
      <c r="BQ28" s="349"/>
      <c r="BR28" s="349"/>
      <c r="BS28" s="349"/>
      <c r="BT28" s="349"/>
      <c r="BU28" s="350"/>
      <c r="BV28" s="348">
        <v>781617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5</v>
      </c>
      <c r="M29" s="437"/>
      <c r="N29" s="437"/>
      <c r="O29" s="437"/>
      <c r="P29" s="476"/>
      <c r="Q29" s="436">
        <v>1630</v>
      </c>
      <c r="R29" s="437"/>
      <c r="S29" s="437"/>
      <c r="T29" s="437"/>
      <c r="U29" s="437"/>
      <c r="V29" s="476"/>
      <c r="W29" s="532"/>
      <c r="X29" s="533"/>
      <c r="Y29" s="534"/>
      <c r="Z29" s="435" t="s">
        <v>168</v>
      </c>
      <c r="AA29" s="415"/>
      <c r="AB29" s="415"/>
      <c r="AC29" s="415"/>
      <c r="AD29" s="415"/>
      <c r="AE29" s="415"/>
      <c r="AF29" s="415"/>
      <c r="AG29" s="416"/>
      <c r="AH29" s="436">
        <v>65</v>
      </c>
      <c r="AI29" s="437"/>
      <c r="AJ29" s="437"/>
      <c r="AK29" s="437"/>
      <c r="AL29" s="476"/>
      <c r="AM29" s="436">
        <v>195975</v>
      </c>
      <c r="AN29" s="437"/>
      <c r="AO29" s="437"/>
      <c r="AP29" s="437"/>
      <c r="AQ29" s="437"/>
      <c r="AR29" s="476"/>
      <c r="AS29" s="436">
        <v>3015</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35000</v>
      </c>
      <c r="BO29" s="386"/>
      <c r="BP29" s="386"/>
      <c r="BQ29" s="386"/>
      <c r="BR29" s="386"/>
      <c r="BS29" s="386"/>
      <c r="BT29" s="386"/>
      <c r="BU29" s="387"/>
      <c r="BV29" s="385" t="s">
        <v>118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94.4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460194</v>
      </c>
      <c r="BO30" s="555"/>
      <c r="BP30" s="555"/>
      <c r="BQ30" s="555"/>
      <c r="BR30" s="555"/>
      <c r="BS30" s="555"/>
      <c r="BT30" s="555"/>
      <c r="BU30" s="556"/>
      <c r="BV30" s="554">
        <v>381480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愛媛県市町総合事務組合（退職手当事業分）</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株式会社松野町農林公社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国民健康保険中央診療所特別会計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愛媛県市町総合事務組合（消防補償事業分）</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愛媛県市町総合事務組合（交通災害事業分）</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後期高齢者医療保険事業特別会計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愛媛県市町総合事務組合（自治会館事業分）</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愛媛県市町総合事務組合（議員公務災害事業分）</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愛媛県市町総合事務組合（共通経費分）</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愛媛地方税滞納整理機構（一般会計）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愛媛県後期高齢者医療広域連合（一般会計）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愛媛県後期高齢者医療広域連合（後期高齢者医療特別会計）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宇和島地区広域事務組合（一般会計）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53" t="s">
        <v>535</v>
      </c>
      <c r="D34" s="1153"/>
      <c r="E34" s="1154"/>
      <c r="F34" s="32" t="s">
        <v>536</v>
      </c>
      <c r="G34" s="33" t="s">
        <v>537</v>
      </c>
      <c r="H34" s="33" t="s">
        <v>538</v>
      </c>
      <c r="I34" s="33" t="s">
        <v>539</v>
      </c>
      <c r="J34" s="34" t="s">
        <v>540</v>
      </c>
      <c r="K34" s="22"/>
      <c r="L34" s="22"/>
      <c r="M34" s="22"/>
      <c r="N34" s="22"/>
      <c r="O34" s="22"/>
      <c r="P34" s="22"/>
    </row>
    <row r="35" spans="1:16" ht="39" customHeight="1" x14ac:dyDescent="0.15">
      <c r="A35" s="22"/>
      <c r="B35" s="35"/>
      <c r="C35" s="1147" t="s">
        <v>541</v>
      </c>
      <c r="D35" s="1148"/>
      <c r="E35" s="1149"/>
      <c r="F35" s="36">
        <v>7.6</v>
      </c>
      <c r="G35" s="37">
        <v>7.09</v>
      </c>
      <c r="H35" s="37">
        <v>8.69</v>
      </c>
      <c r="I35" s="37">
        <v>7.37</v>
      </c>
      <c r="J35" s="38">
        <v>7.61</v>
      </c>
      <c r="K35" s="22"/>
      <c r="L35" s="22"/>
      <c r="M35" s="22"/>
      <c r="N35" s="22"/>
      <c r="O35" s="22"/>
      <c r="P35" s="22"/>
    </row>
    <row r="36" spans="1:16" ht="39" customHeight="1" x14ac:dyDescent="0.15">
      <c r="A36" s="22"/>
      <c r="B36" s="35"/>
      <c r="C36" s="1147" t="s">
        <v>542</v>
      </c>
      <c r="D36" s="1148"/>
      <c r="E36" s="1149"/>
      <c r="F36" s="36">
        <v>1.89</v>
      </c>
      <c r="G36" s="37">
        <v>2.42</v>
      </c>
      <c r="H36" s="37">
        <v>0.59</v>
      </c>
      <c r="I36" s="37">
        <v>0.94</v>
      </c>
      <c r="J36" s="38">
        <v>2.25</v>
      </c>
      <c r="K36" s="22"/>
      <c r="L36" s="22"/>
      <c r="M36" s="22"/>
      <c r="N36" s="22"/>
      <c r="O36" s="22"/>
      <c r="P36" s="22"/>
    </row>
    <row r="37" spans="1:16" ht="39" customHeight="1" x14ac:dyDescent="0.15">
      <c r="A37" s="22"/>
      <c r="B37" s="35"/>
      <c r="C37" s="1147" t="s">
        <v>543</v>
      </c>
      <c r="D37" s="1148"/>
      <c r="E37" s="1149"/>
      <c r="F37" s="36">
        <v>0.16</v>
      </c>
      <c r="G37" s="37">
        <v>0.15</v>
      </c>
      <c r="H37" s="37">
        <v>0.47</v>
      </c>
      <c r="I37" s="37">
        <v>1.1100000000000001</v>
      </c>
      <c r="J37" s="38">
        <v>1.59</v>
      </c>
      <c r="K37" s="22"/>
      <c r="L37" s="22"/>
      <c r="M37" s="22"/>
      <c r="N37" s="22"/>
      <c r="O37" s="22"/>
      <c r="P37" s="22"/>
    </row>
    <row r="38" spans="1:16" ht="39" customHeight="1" x14ac:dyDescent="0.15">
      <c r="A38" s="22"/>
      <c r="B38" s="35"/>
      <c r="C38" s="1147" t="s">
        <v>544</v>
      </c>
      <c r="D38" s="1148"/>
      <c r="E38" s="1149"/>
      <c r="F38" s="36">
        <v>0.6</v>
      </c>
      <c r="G38" s="37">
        <v>0.39</v>
      </c>
      <c r="H38" s="37">
        <v>1.07</v>
      </c>
      <c r="I38" s="37">
        <v>0.64</v>
      </c>
      <c r="J38" s="38">
        <v>0.72</v>
      </c>
      <c r="K38" s="22"/>
      <c r="L38" s="22"/>
      <c r="M38" s="22"/>
      <c r="N38" s="22"/>
      <c r="O38" s="22"/>
      <c r="P38" s="22"/>
    </row>
    <row r="39" spans="1:16" ht="39" customHeight="1" x14ac:dyDescent="0.15">
      <c r="A39" s="22"/>
      <c r="B39" s="35"/>
      <c r="C39" s="1147" t="s">
        <v>545</v>
      </c>
      <c r="D39" s="1148"/>
      <c r="E39" s="1149"/>
      <c r="F39" s="36">
        <v>1</v>
      </c>
      <c r="G39" s="37">
        <v>0.95</v>
      </c>
      <c r="H39" s="37">
        <v>0.87</v>
      </c>
      <c r="I39" s="37">
        <v>0.61</v>
      </c>
      <c r="J39" s="38">
        <v>0.35</v>
      </c>
      <c r="K39" s="22"/>
      <c r="L39" s="22"/>
      <c r="M39" s="22"/>
      <c r="N39" s="22"/>
      <c r="O39" s="22"/>
      <c r="P39" s="22"/>
    </row>
    <row r="40" spans="1:16" ht="39" customHeight="1" x14ac:dyDescent="0.15">
      <c r="A40" s="22"/>
      <c r="B40" s="35"/>
      <c r="C40" s="1147" t="s">
        <v>546</v>
      </c>
      <c r="D40" s="1148"/>
      <c r="E40" s="1149"/>
      <c r="F40" s="36">
        <v>0.05</v>
      </c>
      <c r="G40" s="37">
        <v>0.06</v>
      </c>
      <c r="H40" s="37">
        <v>0.05</v>
      </c>
      <c r="I40" s="37">
        <v>0.06</v>
      </c>
      <c r="J40" s="38">
        <v>0.06</v>
      </c>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547</v>
      </c>
      <c r="D42" s="1148"/>
      <c r="E42" s="1149"/>
      <c r="F42" s="36" t="s">
        <v>488</v>
      </c>
      <c r="G42" s="37" t="s">
        <v>488</v>
      </c>
      <c r="H42" s="37" t="s">
        <v>488</v>
      </c>
      <c r="I42" s="37" t="s">
        <v>488</v>
      </c>
      <c r="J42" s="38" t="s">
        <v>488</v>
      </c>
      <c r="K42" s="22"/>
      <c r="L42" s="22"/>
      <c r="M42" s="22"/>
      <c r="N42" s="22"/>
      <c r="O42" s="22"/>
      <c r="P42" s="22"/>
    </row>
    <row r="43" spans="1:16" ht="39" customHeight="1" thickBot="1" x14ac:dyDescent="0.2">
      <c r="A43" s="22"/>
      <c r="B43" s="40"/>
      <c r="C43" s="1150" t="s">
        <v>548</v>
      </c>
      <c r="D43" s="1151"/>
      <c r="E43" s="1152"/>
      <c r="F43" s="41" t="s">
        <v>488</v>
      </c>
      <c r="G43" s="42" t="s">
        <v>488</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554</v>
      </c>
      <c r="L45" s="60">
        <v>472</v>
      </c>
      <c r="M45" s="60">
        <v>457</v>
      </c>
      <c r="N45" s="60">
        <v>413</v>
      </c>
      <c r="O45" s="61">
        <v>334</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488</v>
      </c>
      <c r="L46" s="64" t="s">
        <v>488</v>
      </c>
      <c r="M46" s="64" t="s">
        <v>488</v>
      </c>
      <c r="N46" s="64" t="s">
        <v>488</v>
      </c>
      <c r="O46" s="65" t="s">
        <v>488</v>
      </c>
      <c r="P46" s="48"/>
      <c r="Q46" s="48"/>
      <c r="R46" s="48"/>
      <c r="S46" s="48"/>
      <c r="T46" s="48"/>
      <c r="U46" s="48"/>
    </row>
    <row r="47" spans="1:21" ht="30.75" customHeight="1" x14ac:dyDescent="0.15">
      <c r="A47" s="48"/>
      <c r="B47" s="1165"/>
      <c r="C47" s="1166"/>
      <c r="D47" s="62"/>
      <c r="E47" s="1157" t="s">
        <v>14</v>
      </c>
      <c r="F47" s="1157"/>
      <c r="G47" s="1157"/>
      <c r="H47" s="1157"/>
      <c r="I47" s="1157"/>
      <c r="J47" s="1158"/>
      <c r="K47" s="63" t="s">
        <v>488</v>
      </c>
      <c r="L47" s="64" t="s">
        <v>488</v>
      </c>
      <c r="M47" s="64" t="s">
        <v>488</v>
      </c>
      <c r="N47" s="64" t="s">
        <v>488</v>
      </c>
      <c r="O47" s="65" t="s">
        <v>488</v>
      </c>
      <c r="P47" s="48"/>
      <c r="Q47" s="48"/>
      <c r="R47" s="48"/>
      <c r="S47" s="48"/>
      <c r="T47" s="48"/>
      <c r="U47" s="48"/>
    </row>
    <row r="48" spans="1:21" ht="30.75" customHeight="1" x14ac:dyDescent="0.15">
      <c r="A48" s="48"/>
      <c r="B48" s="1165"/>
      <c r="C48" s="1166"/>
      <c r="D48" s="62"/>
      <c r="E48" s="1157" t="s">
        <v>15</v>
      </c>
      <c r="F48" s="1157"/>
      <c r="G48" s="1157"/>
      <c r="H48" s="1157"/>
      <c r="I48" s="1157"/>
      <c r="J48" s="1158"/>
      <c r="K48" s="63">
        <v>5</v>
      </c>
      <c r="L48" s="64">
        <v>7</v>
      </c>
      <c r="M48" s="64">
        <v>8</v>
      </c>
      <c r="N48" s="64">
        <v>8</v>
      </c>
      <c r="O48" s="65">
        <v>9</v>
      </c>
      <c r="P48" s="48"/>
      <c r="Q48" s="48"/>
      <c r="R48" s="48"/>
      <c r="S48" s="48"/>
      <c r="T48" s="48"/>
      <c r="U48" s="48"/>
    </row>
    <row r="49" spans="1:21" ht="30.75" customHeight="1" x14ac:dyDescent="0.15">
      <c r="A49" s="48"/>
      <c r="B49" s="1165"/>
      <c r="C49" s="1166"/>
      <c r="D49" s="62"/>
      <c r="E49" s="1157" t="s">
        <v>16</v>
      </c>
      <c r="F49" s="1157"/>
      <c r="G49" s="1157"/>
      <c r="H49" s="1157"/>
      <c r="I49" s="1157"/>
      <c r="J49" s="1158"/>
      <c r="K49" s="63">
        <v>5</v>
      </c>
      <c r="L49" s="64">
        <v>4</v>
      </c>
      <c r="M49" s="64">
        <v>3</v>
      </c>
      <c r="N49" s="64">
        <v>3</v>
      </c>
      <c r="O49" s="65">
        <v>3</v>
      </c>
      <c r="P49" s="48"/>
      <c r="Q49" s="48"/>
      <c r="R49" s="48"/>
      <c r="S49" s="48"/>
      <c r="T49" s="48"/>
      <c r="U49" s="48"/>
    </row>
    <row r="50" spans="1:21" ht="30.75" customHeight="1" x14ac:dyDescent="0.15">
      <c r="A50" s="48"/>
      <c r="B50" s="1165"/>
      <c r="C50" s="1166"/>
      <c r="D50" s="62"/>
      <c r="E50" s="1157" t="s">
        <v>17</v>
      </c>
      <c r="F50" s="1157"/>
      <c r="G50" s="1157"/>
      <c r="H50" s="1157"/>
      <c r="I50" s="1157"/>
      <c r="J50" s="1158"/>
      <c r="K50" s="63">
        <v>6</v>
      </c>
      <c r="L50" s="64">
        <v>6</v>
      </c>
      <c r="M50" s="64">
        <v>6</v>
      </c>
      <c r="N50" s="64">
        <v>6</v>
      </c>
      <c r="O50" s="65">
        <v>6</v>
      </c>
      <c r="P50" s="48"/>
      <c r="Q50" s="48"/>
      <c r="R50" s="48"/>
      <c r="S50" s="48"/>
      <c r="T50" s="48"/>
      <c r="U50" s="48"/>
    </row>
    <row r="51" spans="1:21" ht="30.75" customHeight="1" x14ac:dyDescent="0.15">
      <c r="A51" s="48"/>
      <c r="B51" s="1167"/>
      <c r="C51" s="1168"/>
      <c r="D51" s="66"/>
      <c r="E51" s="1157" t="s">
        <v>18</v>
      </c>
      <c r="F51" s="1157"/>
      <c r="G51" s="1157"/>
      <c r="H51" s="1157"/>
      <c r="I51" s="1157"/>
      <c r="J51" s="1158"/>
      <c r="K51" s="63" t="s">
        <v>488</v>
      </c>
      <c r="L51" s="64" t="s">
        <v>488</v>
      </c>
      <c r="M51" s="64" t="s">
        <v>488</v>
      </c>
      <c r="N51" s="64" t="s">
        <v>488</v>
      </c>
      <c r="O51" s="65" t="s">
        <v>488</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359</v>
      </c>
      <c r="L52" s="64">
        <v>334</v>
      </c>
      <c r="M52" s="64">
        <v>331</v>
      </c>
      <c r="N52" s="64">
        <v>310</v>
      </c>
      <c r="O52" s="65">
        <v>261</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211</v>
      </c>
      <c r="L53" s="69">
        <v>155</v>
      </c>
      <c r="M53" s="69">
        <v>143</v>
      </c>
      <c r="N53" s="69">
        <v>120</v>
      </c>
      <c r="O53" s="70">
        <v>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171" t="s">
        <v>24</v>
      </c>
      <c r="C41" s="1172"/>
      <c r="D41" s="81"/>
      <c r="E41" s="1177" t="s">
        <v>25</v>
      </c>
      <c r="F41" s="1177"/>
      <c r="G41" s="1177"/>
      <c r="H41" s="1178"/>
      <c r="I41" s="82">
        <v>3059</v>
      </c>
      <c r="J41" s="83">
        <v>3164</v>
      </c>
      <c r="K41" s="83">
        <v>3319</v>
      </c>
      <c r="L41" s="83">
        <v>3323</v>
      </c>
      <c r="M41" s="84">
        <v>3591</v>
      </c>
    </row>
    <row r="42" spans="2:13" ht="27.75" customHeight="1" x14ac:dyDescent="0.15">
      <c r="B42" s="1173"/>
      <c r="C42" s="1174"/>
      <c r="D42" s="85"/>
      <c r="E42" s="1179" t="s">
        <v>26</v>
      </c>
      <c r="F42" s="1179"/>
      <c r="G42" s="1179"/>
      <c r="H42" s="1180"/>
      <c r="I42" s="86">
        <v>62</v>
      </c>
      <c r="J42" s="87">
        <v>57</v>
      </c>
      <c r="K42" s="87">
        <v>51</v>
      </c>
      <c r="L42" s="87">
        <v>45</v>
      </c>
      <c r="M42" s="88">
        <v>39</v>
      </c>
    </row>
    <row r="43" spans="2:13" ht="27.75" customHeight="1" x14ac:dyDescent="0.15">
      <c r="B43" s="1173"/>
      <c r="C43" s="1174"/>
      <c r="D43" s="85"/>
      <c r="E43" s="1179" t="s">
        <v>27</v>
      </c>
      <c r="F43" s="1179"/>
      <c r="G43" s="1179"/>
      <c r="H43" s="1180"/>
      <c r="I43" s="86">
        <v>47</v>
      </c>
      <c r="J43" s="87">
        <v>53</v>
      </c>
      <c r="K43" s="87">
        <v>62</v>
      </c>
      <c r="L43" s="87">
        <v>64</v>
      </c>
      <c r="M43" s="88">
        <v>64</v>
      </c>
    </row>
    <row r="44" spans="2:13" ht="27.75" customHeight="1" x14ac:dyDescent="0.15">
      <c r="B44" s="1173"/>
      <c r="C44" s="1174"/>
      <c r="D44" s="85"/>
      <c r="E44" s="1179" t="s">
        <v>28</v>
      </c>
      <c r="F44" s="1179"/>
      <c r="G44" s="1179"/>
      <c r="H44" s="1180"/>
      <c r="I44" s="86">
        <v>42</v>
      </c>
      <c r="J44" s="87">
        <v>25</v>
      </c>
      <c r="K44" s="87">
        <v>24</v>
      </c>
      <c r="L44" s="87">
        <v>39</v>
      </c>
      <c r="M44" s="88">
        <v>43</v>
      </c>
    </row>
    <row r="45" spans="2:13" ht="27.75" customHeight="1" x14ac:dyDescent="0.15">
      <c r="B45" s="1173"/>
      <c r="C45" s="1174"/>
      <c r="D45" s="85"/>
      <c r="E45" s="1179" t="s">
        <v>29</v>
      </c>
      <c r="F45" s="1179"/>
      <c r="G45" s="1179"/>
      <c r="H45" s="1180"/>
      <c r="I45" s="86">
        <v>929</v>
      </c>
      <c r="J45" s="87">
        <v>902</v>
      </c>
      <c r="K45" s="87">
        <v>853</v>
      </c>
      <c r="L45" s="87">
        <v>775</v>
      </c>
      <c r="M45" s="88">
        <v>742</v>
      </c>
    </row>
    <row r="46" spans="2:13" ht="27.75" customHeight="1" x14ac:dyDescent="0.15">
      <c r="B46" s="1173"/>
      <c r="C46" s="1174"/>
      <c r="D46" s="85"/>
      <c r="E46" s="1179" t="s">
        <v>30</v>
      </c>
      <c r="F46" s="1179"/>
      <c r="G46" s="1179"/>
      <c r="H46" s="1180"/>
      <c r="I46" s="86" t="s">
        <v>488</v>
      </c>
      <c r="J46" s="87" t="s">
        <v>488</v>
      </c>
      <c r="K46" s="87" t="s">
        <v>488</v>
      </c>
      <c r="L46" s="87" t="s">
        <v>488</v>
      </c>
      <c r="M46" s="88" t="s">
        <v>488</v>
      </c>
    </row>
    <row r="47" spans="2:13" ht="27.75" customHeight="1" x14ac:dyDescent="0.15">
      <c r="B47" s="1173"/>
      <c r="C47" s="1174"/>
      <c r="D47" s="85"/>
      <c r="E47" s="1179" t="s">
        <v>31</v>
      </c>
      <c r="F47" s="1179"/>
      <c r="G47" s="1179"/>
      <c r="H47" s="1180"/>
      <c r="I47" s="86" t="s">
        <v>488</v>
      </c>
      <c r="J47" s="87" t="s">
        <v>488</v>
      </c>
      <c r="K47" s="87" t="s">
        <v>488</v>
      </c>
      <c r="L47" s="87" t="s">
        <v>488</v>
      </c>
      <c r="M47" s="88" t="s">
        <v>488</v>
      </c>
    </row>
    <row r="48" spans="2:13" ht="27.75" customHeight="1" x14ac:dyDescent="0.15">
      <c r="B48" s="1175"/>
      <c r="C48" s="1176"/>
      <c r="D48" s="85"/>
      <c r="E48" s="1179" t="s">
        <v>32</v>
      </c>
      <c r="F48" s="1179"/>
      <c r="G48" s="1179"/>
      <c r="H48" s="1180"/>
      <c r="I48" s="86" t="s">
        <v>488</v>
      </c>
      <c r="J48" s="87" t="s">
        <v>488</v>
      </c>
      <c r="K48" s="87" t="s">
        <v>488</v>
      </c>
      <c r="L48" s="87" t="s">
        <v>488</v>
      </c>
      <c r="M48" s="88" t="s">
        <v>488</v>
      </c>
    </row>
    <row r="49" spans="2:13" ht="27.75" customHeight="1" x14ac:dyDescent="0.15">
      <c r="B49" s="1181" t="s">
        <v>33</v>
      </c>
      <c r="C49" s="1182"/>
      <c r="D49" s="89"/>
      <c r="E49" s="1179" t="s">
        <v>34</v>
      </c>
      <c r="F49" s="1179"/>
      <c r="G49" s="1179"/>
      <c r="H49" s="1180"/>
      <c r="I49" s="86">
        <v>892</v>
      </c>
      <c r="J49" s="87">
        <v>1024</v>
      </c>
      <c r="K49" s="87">
        <v>1188</v>
      </c>
      <c r="L49" s="87">
        <v>1306</v>
      </c>
      <c r="M49" s="88">
        <v>1478</v>
      </c>
    </row>
    <row r="50" spans="2:13" ht="27.75" customHeight="1" x14ac:dyDescent="0.15">
      <c r="B50" s="1173"/>
      <c r="C50" s="1174"/>
      <c r="D50" s="85"/>
      <c r="E50" s="1179" t="s">
        <v>35</v>
      </c>
      <c r="F50" s="1179"/>
      <c r="G50" s="1179"/>
      <c r="H50" s="1180"/>
      <c r="I50" s="86">
        <v>30</v>
      </c>
      <c r="J50" s="87">
        <v>19</v>
      </c>
      <c r="K50" s="87">
        <v>12</v>
      </c>
      <c r="L50" s="87">
        <v>8</v>
      </c>
      <c r="M50" s="88">
        <v>5</v>
      </c>
    </row>
    <row r="51" spans="2:13" ht="27.75" customHeight="1" x14ac:dyDescent="0.15">
      <c r="B51" s="1175"/>
      <c r="C51" s="1176"/>
      <c r="D51" s="85"/>
      <c r="E51" s="1179" t="s">
        <v>36</v>
      </c>
      <c r="F51" s="1179"/>
      <c r="G51" s="1179"/>
      <c r="H51" s="1180"/>
      <c r="I51" s="86">
        <v>2463</v>
      </c>
      <c r="J51" s="87">
        <v>2589</v>
      </c>
      <c r="K51" s="87">
        <v>2759</v>
      </c>
      <c r="L51" s="87">
        <v>2788</v>
      </c>
      <c r="M51" s="88">
        <v>3000</v>
      </c>
    </row>
    <row r="52" spans="2:13" ht="27.75" customHeight="1" thickBot="1" x14ac:dyDescent="0.2">
      <c r="B52" s="1183" t="s">
        <v>37</v>
      </c>
      <c r="C52" s="1184"/>
      <c r="D52" s="90"/>
      <c r="E52" s="1185" t="s">
        <v>38</v>
      </c>
      <c r="F52" s="1185"/>
      <c r="G52" s="1185"/>
      <c r="H52" s="1186"/>
      <c r="I52" s="91">
        <v>755</v>
      </c>
      <c r="J52" s="92">
        <v>568</v>
      </c>
      <c r="K52" s="92">
        <v>348</v>
      </c>
      <c r="L52" s="92">
        <v>144</v>
      </c>
      <c r="M52" s="93">
        <v>-5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94067</v>
      </c>
      <c r="E3" s="116"/>
      <c r="F3" s="117">
        <v>216155</v>
      </c>
      <c r="G3" s="118"/>
      <c r="H3" s="119"/>
    </row>
    <row r="4" spans="1:8" x14ac:dyDescent="0.15">
      <c r="A4" s="120"/>
      <c r="B4" s="121"/>
      <c r="C4" s="122"/>
      <c r="D4" s="123">
        <v>64494</v>
      </c>
      <c r="E4" s="124"/>
      <c r="F4" s="125">
        <v>108827</v>
      </c>
      <c r="G4" s="126"/>
      <c r="H4" s="127"/>
    </row>
    <row r="5" spans="1:8" x14ac:dyDescent="0.15">
      <c r="A5" s="108" t="s">
        <v>522</v>
      </c>
      <c r="B5" s="113"/>
      <c r="C5" s="114"/>
      <c r="D5" s="115">
        <v>180310</v>
      </c>
      <c r="E5" s="116"/>
      <c r="F5" s="117">
        <v>228305</v>
      </c>
      <c r="G5" s="118"/>
      <c r="H5" s="119"/>
    </row>
    <row r="6" spans="1:8" x14ac:dyDescent="0.15">
      <c r="A6" s="120"/>
      <c r="B6" s="121"/>
      <c r="C6" s="122"/>
      <c r="D6" s="123">
        <v>82890</v>
      </c>
      <c r="E6" s="124"/>
      <c r="F6" s="125">
        <v>86611</v>
      </c>
      <c r="G6" s="126"/>
      <c r="H6" s="127"/>
    </row>
    <row r="7" spans="1:8" x14ac:dyDescent="0.15">
      <c r="A7" s="108" t="s">
        <v>523</v>
      </c>
      <c r="B7" s="113"/>
      <c r="C7" s="114"/>
      <c r="D7" s="115">
        <v>223282</v>
      </c>
      <c r="E7" s="116"/>
      <c r="F7" s="117">
        <v>316331</v>
      </c>
      <c r="G7" s="118"/>
      <c r="H7" s="119"/>
    </row>
    <row r="8" spans="1:8" x14ac:dyDescent="0.15">
      <c r="A8" s="120"/>
      <c r="B8" s="121"/>
      <c r="C8" s="122"/>
      <c r="D8" s="123">
        <v>82443</v>
      </c>
      <c r="E8" s="124"/>
      <c r="F8" s="125">
        <v>106387</v>
      </c>
      <c r="G8" s="126"/>
      <c r="H8" s="127"/>
    </row>
    <row r="9" spans="1:8" x14ac:dyDescent="0.15">
      <c r="A9" s="108" t="s">
        <v>524</v>
      </c>
      <c r="B9" s="113"/>
      <c r="C9" s="114"/>
      <c r="D9" s="115">
        <v>131628</v>
      </c>
      <c r="E9" s="116"/>
      <c r="F9" s="117">
        <v>333013</v>
      </c>
      <c r="G9" s="118"/>
      <c r="H9" s="119"/>
    </row>
    <row r="10" spans="1:8" x14ac:dyDescent="0.15">
      <c r="A10" s="120"/>
      <c r="B10" s="121"/>
      <c r="C10" s="122"/>
      <c r="D10" s="123">
        <v>91091</v>
      </c>
      <c r="E10" s="124"/>
      <c r="F10" s="125">
        <v>126732</v>
      </c>
      <c r="G10" s="126"/>
      <c r="H10" s="127"/>
    </row>
    <row r="11" spans="1:8" x14ac:dyDescent="0.15">
      <c r="A11" s="108" t="s">
        <v>525</v>
      </c>
      <c r="B11" s="113"/>
      <c r="C11" s="114"/>
      <c r="D11" s="115">
        <v>145892</v>
      </c>
      <c r="E11" s="116"/>
      <c r="F11" s="117">
        <v>280458</v>
      </c>
      <c r="G11" s="118"/>
      <c r="H11" s="119"/>
    </row>
    <row r="12" spans="1:8" x14ac:dyDescent="0.15">
      <c r="A12" s="120"/>
      <c r="B12" s="121"/>
      <c r="C12" s="128"/>
      <c r="D12" s="123">
        <v>90057</v>
      </c>
      <c r="E12" s="124"/>
      <c r="F12" s="125">
        <v>127286</v>
      </c>
      <c r="G12" s="126"/>
      <c r="H12" s="127"/>
    </row>
    <row r="13" spans="1:8" x14ac:dyDescent="0.15">
      <c r="A13" s="108"/>
      <c r="B13" s="113"/>
      <c r="C13" s="129"/>
      <c r="D13" s="130">
        <v>155036</v>
      </c>
      <c r="E13" s="131"/>
      <c r="F13" s="132">
        <v>274852</v>
      </c>
      <c r="G13" s="133"/>
      <c r="H13" s="119"/>
    </row>
    <row r="14" spans="1:8" x14ac:dyDescent="0.15">
      <c r="A14" s="120"/>
      <c r="B14" s="121"/>
      <c r="C14" s="122"/>
      <c r="D14" s="123">
        <v>82195</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6.6</v>
      </c>
      <c r="C19" s="134">
        <f>ROUND(VALUE(SUBSTITUTE(実質収支比率等に係る経年分析!G$48,"▲","-")),2)</f>
        <v>5.92</v>
      </c>
      <c r="D19" s="134">
        <f>ROUND(VALUE(SUBSTITUTE(実質収支比率等に係る経年分析!H$48,"▲","-")),2)</f>
        <v>7.33</v>
      </c>
      <c r="E19" s="134">
        <f>ROUND(VALUE(SUBSTITUTE(実質収支比率等に係る経年分析!I$48,"▲","-")),2)</f>
        <v>5.84</v>
      </c>
      <c r="F19" s="134">
        <f>ROUND(VALUE(SUBSTITUTE(実質収支比率等に係る経年分析!J$48,"▲","-")),2)</f>
        <v>5.98</v>
      </c>
    </row>
    <row r="20" spans="1:11" x14ac:dyDescent="0.15">
      <c r="A20" s="134" t="s">
        <v>43</v>
      </c>
      <c r="B20" s="134">
        <f>ROUND(VALUE(SUBSTITUTE(実質収支比率等に係る経年分析!F$47,"▲","-")),2)</f>
        <v>25.54</v>
      </c>
      <c r="C20" s="134">
        <f>ROUND(VALUE(SUBSTITUTE(実質収支比率等に係る経年分析!G$47,"▲","-")),2)</f>
        <v>30.14</v>
      </c>
      <c r="D20" s="134">
        <f>ROUND(VALUE(SUBSTITUTE(実質収支比率等に係る経年分析!H$47,"▲","-")),2)</f>
        <v>33.67</v>
      </c>
      <c r="E20" s="134">
        <f>ROUND(VALUE(SUBSTITUTE(実質収支比率等に係る経年分析!I$47,"▲","-")),2)</f>
        <v>39.020000000000003</v>
      </c>
      <c r="F20" s="134">
        <f>ROUND(VALUE(SUBSTITUTE(実質収支比率等に係る経年分析!J$47,"▲","-")),2)</f>
        <v>42.16</v>
      </c>
    </row>
    <row r="21" spans="1:11" x14ac:dyDescent="0.15">
      <c r="A21" s="134" t="s">
        <v>44</v>
      </c>
      <c r="B21" s="134">
        <f>IF(ISNUMBER(VALUE(SUBSTITUTE(実質収支比率等に係る経年分析!F$49,"▲","-"))),ROUND(VALUE(SUBSTITUTE(実質収支比率等に係る経年分析!F$49,"▲","-")),2),NA())</f>
        <v>2.04</v>
      </c>
      <c r="C21" s="134">
        <f>IF(ISNUMBER(VALUE(SUBSTITUTE(実質収支比率等に係る経年分析!G$49,"▲","-"))),ROUND(VALUE(SUBSTITUTE(実質収支比率等に係る経年分析!G$49,"▲","-")),2),NA())</f>
        <v>-0.8</v>
      </c>
      <c r="D21" s="134">
        <f>IF(ISNUMBER(VALUE(SUBSTITUTE(実質収支比率等に係る経年分析!H$49,"▲","-"))),ROUND(VALUE(SUBSTITUTE(実質収支比率等に係る経年分析!H$49,"▲","-")),2),NA())</f>
        <v>1.45</v>
      </c>
      <c r="E21" s="134">
        <f>IF(ISNUMBER(VALUE(SUBSTITUTE(実質収支比率等に係る経年分析!I$49,"▲","-"))),ROUND(VALUE(SUBSTITUTE(実質収支比率等に係る経年分析!I$49,"▲","-")),2),NA())</f>
        <v>-1.62</v>
      </c>
      <c r="F21" s="134">
        <f>IF(ISNUMBER(VALUE(SUBSTITUTE(実質収支比率等に係る経年分析!J$49,"▲","-"))),ROUND(VALUE(SUBSTITUTE(実質収支比率等に係る経年分析!J$49,"▲","-")),2),NA())</f>
        <v>0.27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国民健康保険中央診療所特別会計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0.35</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7.61</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1.1599999999999999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1.35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1.53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1.63</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359</v>
      </c>
      <c r="E42" s="136"/>
      <c r="F42" s="136"/>
      <c r="G42" s="136">
        <f>'実質公債費比率（分子）の構造'!L$52</f>
        <v>334</v>
      </c>
      <c r="H42" s="136"/>
      <c r="I42" s="136"/>
      <c r="J42" s="136">
        <f>'実質公債費比率（分子）の構造'!M$52</f>
        <v>331</v>
      </c>
      <c r="K42" s="136"/>
      <c r="L42" s="136"/>
      <c r="M42" s="136">
        <f>'実質公債費比率（分子）の構造'!N$52</f>
        <v>310</v>
      </c>
      <c r="N42" s="136"/>
      <c r="O42" s="136"/>
      <c r="P42" s="136">
        <f>'実質公債費比率（分子）の構造'!O$52</f>
        <v>261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x14ac:dyDescent="0.15">
      <c r="A45" s="136" t="s">
        <v>54</v>
      </c>
      <c r="B45" s="136">
        <f>'実質公債費比率（分子）の構造'!K$49</f>
        <v>5</v>
      </c>
      <c r="C45" s="136"/>
      <c r="D45" s="136"/>
      <c r="E45" s="136">
        <f>'実質公債費比率（分子）の構造'!L$49</f>
        <v>4</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x14ac:dyDescent="0.15">
      <c r="A46" s="136" t="s">
        <v>55</v>
      </c>
      <c r="B46" s="136">
        <f>'実質公債費比率（分子）の構造'!K$48</f>
        <v>5</v>
      </c>
      <c r="C46" s="136"/>
      <c r="D46" s="136"/>
      <c r="E46" s="136">
        <f>'実質公債費比率（分子）の構造'!L$48</f>
        <v>7</v>
      </c>
      <c r="F46" s="136"/>
      <c r="G46" s="136"/>
      <c r="H46" s="136">
        <f>'実質公債費比率（分子）の構造'!M$48</f>
        <v>8</v>
      </c>
      <c r="I46" s="136"/>
      <c r="J46" s="136"/>
      <c r="K46" s="136">
        <f>'実質公債費比率（分子）の構造'!N$48</f>
        <v>8</v>
      </c>
      <c r="L46" s="136"/>
      <c r="M46" s="136"/>
      <c r="N46" s="136">
        <f>'実質公債費比率（分子）の構造'!O$48</f>
        <v>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554</v>
      </c>
      <c r="C49" s="136"/>
      <c r="D49" s="136"/>
      <c r="E49" s="136">
        <f>'実質公債費比率（分子）の構造'!L$45</f>
        <v>472</v>
      </c>
      <c r="F49" s="136"/>
      <c r="G49" s="136"/>
      <c r="H49" s="136">
        <f>'実質公債費比率（分子）の構造'!M$45</f>
        <v>457</v>
      </c>
      <c r="I49" s="136"/>
      <c r="J49" s="136"/>
      <c r="K49" s="136">
        <f>'実質公債費比率（分子）の構造'!N$45</f>
        <v>413</v>
      </c>
      <c r="L49" s="136"/>
      <c r="M49" s="136"/>
      <c r="N49" s="136">
        <f>'実質公債費比率（分子）の構造'!O$45</f>
        <v>334</v>
      </c>
      <c r="O49" s="136"/>
      <c r="P49" s="136"/>
    </row>
    <row r="50" spans="1:16" x14ac:dyDescent="0.15">
      <c r="A50" s="136" t="s">
        <v>59</v>
      </c>
      <c r="B50" s="136" t="e">
        <f>NA()</f>
        <v>#N/A</v>
      </c>
      <c r="C50" s="136">
        <f>IF(ISNUMBER('実質公債費比率（分子）の構造'!K$53),'実質公債費比率（分子）の構造'!K$53,NA())</f>
        <v>211</v>
      </c>
      <c r="D50" s="136" t="e">
        <f>NA()</f>
        <v>#N/A</v>
      </c>
      <c r="E50" s="136" t="e">
        <f>NA()</f>
        <v>#N/A</v>
      </c>
      <c r="F50" s="136">
        <f>IF(ISNUMBER('実質公債費比率（分子）の構造'!L$53),'実質公債費比率（分子）の構造'!L$53,NA())</f>
        <v>155</v>
      </c>
      <c r="G50" s="136" t="e">
        <f>NA()</f>
        <v>#N/A</v>
      </c>
      <c r="H50" s="136" t="e">
        <f>NA()</f>
        <v>#N/A</v>
      </c>
      <c r="I50" s="136">
        <f>IF(ISNUMBER('実質公債費比率（分子）の構造'!M$53),'実質公債費比率（分子）の構造'!M$53,NA())</f>
        <v>143</v>
      </c>
      <c r="J50" s="136" t="e">
        <f>NA()</f>
        <v>#N/A</v>
      </c>
      <c r="K50" s="136" t="e">
        <f>NA()</f>
        <v>#N/A</v>
      </c>
      <c r="L50" s="136">
        <f>IF(ISNUMBER('実質公債費比率（分子）の構造'!N$53),'実質公債費比率（分子）の構造'!N$53,NA())</f>
        <v>120</v>
      </c>
      <c r="M50" s="136" t="e">
        <f>NA()</f>
        <v>#N/A</v>
      </c>
      <c r="N50" s="136" t="e">
        <f>NA()</f>
        <v>#N/A</v>
      </c>
      <c r="O50" s="136">
        <f>IF(ISNUMBER('実質公債費比率（分子）の構造'!O$53),'実質公債費比率（分子）の構造'!O$53,NA())</f>
        <v>91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2463</v>
      </c>
      <c r="E56" s="135"/>
      <c r="F56" s="135"/>
      <c r="G56" s="135">
        <f>'将来負担比率（分子）の構造'!J$51</f>
        <v>2589</v>
      </c>
      <c r="H56" s="135"/>
      <c r="I56" s="135"/>
      <c r="J56" s="135">
        <f>'将来負担比率（分子）の構造'!K$51</f>
        <v>2759</v>
      </c>
      <c r="K56" s="135"/>
      <c r="L56" s="135"/>
      <c r="M56" s="135">
        <f>'将来負担比率（分子）の構造'!L$51</f>
        <v>2788</v>
      </c>
      <c r="N56" s="135"/>
      <c r="O56" s="135"/>
      <c r="P56" s="135">
        <f>'将来負担比率（分子）の構造'!M$51</f>
        <v>3000</v>
      </c>
    </row>
    <row r="57" spans="1:16" x14ac:dyDescent="0.15">
      <c r="A57" s="135" t="s">
        <v>35</v>
      </c>
      <c r="B57" s="135"/>
      <c r="C57" s="135"/>
      <c r="D57" s="135">
        <f>'将来負担比率（分子）の構造'!I$50</f>
        <v>30</v>
      </c>
      <c r="E57" s="135"/>
      <c r="F57" s="135"/>
      <c r="G57" s="135">
        <f>'将来負担比率（分子）の構造'!J$50</f>
        <v>19</v>
      </c>
      <c r="H57" s="135"/>
      <c r="I57" s="135"/>
      <c r="J57" s="135">
        <f>'将来負担比率（分子）の構造'!K$50</f>
        <v>12</v>
      </c>
      <c r="K57" s="135"/>
      <c r="L57" s="135"/>
      <c r="M57" s="135">
        <f>'将来負担比率（分子）の構造'!L$50</f>
        <v>8</v>
      </c>
      <c r="N57" s="135"/>
      <c r="O57" s="135"/>
      <c r="P57" s="135">
        <f>'将来負担比率（分子）の構造'!M$50</f>
        <v>5</v>
      </c>
    </row>
    <row r="58" spans="1:16" x14ac:dyDescent="0.15">
      <c r="A58" s="135" t="s">
        <v>34</v>
      </c>
      <c r="B58" s="135"/>
      <c r="C58" s="135"/>
      <c r="D58" s="135">
        <f>'将来負担比率（分子）の構造'!I$49</f>
        <v>892</v>
      </c>
      <c r="E58" s="135"/>
      <c r="F58" s="135"/>
      <c r="G58" s="135">
        <f>'将来負担比率（分子）の構造'!J$49</f>
        <v>1024</v>
      </c>
      <c r="H58" s="135"/>
      <c r="I58" s="135"/>
      <c r="J58" s="135">
        <f>'将来負担比率（分子）の構造'!K$49</f>
        <v>1188</v>
      </c>
      <c r="K58" s="135"/>
      <c r="L58" s="135"/>
      <c r="M58" s="135">
        <f>'将来負担比率（分子）の構造'!L$49</f>
        <v>1306</v>
      </c>
      <c r="N58" s="135"/>
      <c r="O58" s="135"/>
      <c r="P58" s="135">
        <f>'将来負担比率（分子）の構造'!M$49</f>
        <v>1478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929</v>
      </c>
      <c r="C62" s="135"/>
      <c r="D62" s="135"/>
      <c r="E62" s="135">
        <f>'将来負担比率（分子）の構造'!J$45</f>
        <v>902</v>
      </c>
      <c r="F62" s="135"/>
      <c r="G62" s="135"/>
      <c r="H62" s="135">
        <f>'将来負担比率（分子）の構造'!K$45</f>
        <v>853</v>
      </c>
      <c r="I62" s="135"/>
      <c r="J62" s="135"/>
      <c r="K62" s="135">
        <f>'将来負担比率（分子）の構造'!L$45</f>
        <v>775</v>
      </c>
      <c r="L62" s="135"/>
      <c r="M62" s="135"/>
      <c r="N62" s="135">
        <f>'将来負担比率（分子）の構造'!M$45</f>
        <v>742</v>
      </c>
      <c r="O62" s="135"/>
      <c r="P62" s="135"/>
    </row>
    <row r="63" spans="1:16" x14ac:dyDescent="0.15">
      <c r="A63" s="135" t="s">
        <v>28</v>
      </c>
      <c r="B63" s="135">
        <f>'将来負担比率（分子）の構造'!I$44</f>
        <v>42</v>
      </c>
      <c r="C63" s="135"/>
      <c r="D63" s="135"/>
      <c r="E63" s="135">
        <f>'将来負担比率（分子）の構造'!J$44</f>
        <v>25</v>
      </c>
      <c r="F63" s="135"/>
      <c r="G63" s="135"/>
      <c r="H63" s="135">
        <f>'将来負担比率（分子）の構造'!K$44</f>
        <v>24</v>
      </c>
      <c r="I63" s="135"/>
      <c r="J63" s="135"/>
      <c r="K63" s="135">
        <f>'将来負担比率（分子）の構造'!L$44</f>
        <v>39</v>
      </c>
      <c r="L63" s="135"/>
      <c r="M63" s="135"/>
      <c r="N63" s="135">
        <f>'将来負担比率（分子）の構造'!M$44</f>
        <v>43</v>
      </c>
      <c r="O63" s="135"/>
      <c r="P63" s="135"/>
    </row>
    <row r="64" spans="1:16" x14ac:dyDescent="0.15">
      <c r="A64" s="135" t="s">
        <v>27</v>
      </c>
      <c r="B64" s="135">
        <f>'将来負担比率（分子）の構造'!I$43</f>
        <v>47</v>
      </c>
      <c r="C64" s="135"/>
      <c r="D64" s="135"/>
      <c r="E64" s="135">
        <f>'将来負担比率（分子）の構造'!J$43</f>
        <v>53</v>
      </c>
      <c r="F64" s="135"/>
      <c r="G64" s="135"/>
      <c r="H64" s="135">
        <f>'将来負担比率（分子）の構造'!K$43</f>
        <v>62</v>
      </c>
      <c r="I64" s="135"/>
      <c r="J64" s="135"/>
      <c r="K64" s="135">
        <f>'将来負担比率（分子）の構造'!L$43</f>
        <v>64</v>
      </c>
      <c r="L64" s="135"/>
      <c r="M64" s="135"/>
      <c r="N64" s="135">
        <f>'将来負担比率（分子）の構造'!M$43</f>
        <v>64</v>
      </c>
      <c r="O64" s="135"/>
      <c r="P64" s="135"/>
    </row>
    <row r="65" spans="1:16" x14ac:dyDescent="0.15">
      <c r="A65" s="135" t="s">
        <v>26</v>
      </c>
      <c r="B65" s="135">
        <f>'将来負担比率（分子）の構造'!I$42</f>
        <v>62</v>
      </c>
      <c r="C65" s="135"/>
      <c r="D65" s="135"/>
      <c r="E65" s="135">
        <f>'将来負担比率（分子）の構造'!J$42</f>
        <v>57</v>
      </c>
      <c r="F65" s="135"/>
      <c r="G65" s="135"/>
      <c r="H65" s="135">
        <f>'将来負担比率（分子）の構造'!K$42</f>
        <v>51</v>
      </c>
      <c r="I65" s="135"/>
      <c r="J65" s="135"/>
      <c r="K65" s="135">
        <f>'将来負担比率（分子）の構造'!L$42</f>
        <v>45</v>
      </c>
      <c r="L65" s="135"/>
      <c r="M65" s="135"/>
      <c r="N65" s="135">
        <f>'将来負担比率（分子）の構造'!M$42</f>
        <v>39</v>
      </c>
      <c r="O65" s="135"/>
      <c r="P65" s="135"/>
    </row>
    <row r="66" spans="1:16" x14ac:dyDescent="0.15">
      <c r="A66" s="135" t="s">
        <v>25</v>
      </c>
      <c r="B66" s="135">
        <f>'将来負担比率（分子）の構造'!I$41</f>
        <v>3059</v>
      </c>
      <c r="C66" s="135"/>
      <c r="D66" s="135"/>
      <c r="E66" s="135">
        <f>'将来負担比率（分子）の構造'!J$41</f>
        <v>3164</v>
      </c>
      <c r="F66" s="135"/>
      <c r="G66" s="135"/>
      <c r="H66" s="135">
        <f>'将来負担比率（分子）の構造'!K$41</f>
        <v>3319</v>
      </c>
      <c r="I66" s="135"/>
      <c r="J66" s="135"/>
      <c r="K66" s="135">
        <f>'将来負担比率（分子）の構造'!L$41</f>
        <v>3323</v>
      </c>
      <c r="L66" s="135"/>
      <c r="M66" s="135"/>
      <c r="N66" s="135">
        <f>'将来負担比率（分子）の構造'!M$41</f>
        <v>3591</v>
      </c>
      <c r="O66" s="135"/>
      <c r="P66" s="135"/>
    </row>
    <row r="67" spans="1:16" x14ac:dyDescent="0.15">
      <c r="A67" s="135" t="s">
        <v>63</v>
      </c>
      <c r="B67" s="135" t="e">
        <f>NA()</f>
        <v>#N/A</v>
      </c>
      <c r="C67" s="135">
        <f>IF(ISNUMBER('将来負担比率（分子）の構造'!I$52), IF('将来負担比率（分子）の構造'!I$52 &lt; 0, 0, '将来負担比率（分子）の構造'!I$52), NA())</f>
        <v>755</v>
      </c>
      <c r="D67" s="135" t="e">
        <f>NA()</f>
        <v>#N/A</v>
      </c>
      <c r="E67" s="135" t="e">
        <f>NA()</f>
        <v>#N/A</v>
      </c>
      <c r="F67" s="135">
        <f>IF(ISNUMBER('将来負担比率（分子）の構造'!J$52), IF('将来負担比率（分子）の構造'!J$52 &lt; 0, 0, '将来負担比率（分子）の構造'!J$52), NA())</f>
        <v>568</v>
      </c>
      <c r="G67" s="135" t="e">
        <f>NA()</f>
        <v>#N/A</v>
      </c>
      <c r="H67" s="135" t="e">
        <f>NA()</f>
        <v>#N/A</v>
      </c>
      <c r="I67" s="135">
        <f>IF(ISNUMBER('将来負担比率（分子）の構造'!K$52), IF('将来負担比率（分子）の構造'!K$52 &lt; 0, 0, '将来負担比率（分子）の構造'!K$52), NA())</f>
        <v>348</v>
      </c>
      <c r="J67" s="135" t="e">
        <f>NA()</f>
        <v>#N/A</v>
      </c>
      <c r="K67" s="135" t="e">
        <f>NA()</f>
        <v>#N/A</v>
      </c>
      <c r="L67" s="135">
        <f>IF(ISNUMBER('将来負担比率（分子）の構造'!L$52), IF('将来負担比率（分子）の構造'!L$52 &lt; 0, 0, '将来負担比率（分子）の構造'!L$52), NA())</f>
        <v>144</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267773</v>
      </c>
      <c r="S5" s="583"/>
      <c r="T5" s="583"/>
      <c r="U5" s="583"/>
      <c r="V5" s="583"/>
      <c r="W5" s="583"/>
      <c r="X5" s="583"/>
      <c r="Y5" s="584"/>
      <c r="Z5" s="585">
        <v>8</v>
      </c>
      <c r="AA5" s="585"/>
      <c r="AB5" s="585"/>
      <c r="AC5" s="585"/>
      <c r="AD5" s="586">
        <v>267773</v>
      </c>
      <c r="AE5" s="586"/>
      <c r="AF5" s="586"/>
      <c r="AG5" s="586"/>
      <c r="AH5" s="586"/>
      <c r="AI5" s="586"/>
      <c r="AJ5" s="586"/>
      <c r="AK5" s="586"/>
      <c r="AL5" s="587">
        <v>13.8</v>
      </c>
      <c r="AM5" s="588"/>
      <c r="AN5" s="588"/>
      <c r="AO5" s="589"/>
      <c r="AP5" s="579" t="s">
        <v>207</v>
      </c>
      <c r="AQ5" s="580"/>
      <c r="AR5" s="580"/>
      <c r="AS5" s="580"/>
      <c r="AT5" s="580"/>
      <c r="AU5" s="580"/>
      <c r="AV5" s="580"/>
      <c r="AW5" s="580"/>
      <c r="AX5" s="580"/>
      <c r="AY5" s="580"/>
      <c r="AZ5" s="580"/>
      <c r="BA5" s="580"/>
      <c r="BB5" s="580"/>
      <c r="BC5" s="580"/>
      <c r="BD5" s="580"/>
      <c r="BE5" s="580"/>
      <c r="BF5" s="581"/>
      <c r="BG5" s="593">
        <v>267773</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38299</v>
      </c>
      <c r="S6" s="594"/>
      <c r="T6" s="594"/>
      <c r="U6" s="594"/>
      <c r="V6" s="594"/>
      <c r="W6" s="594"/>
      <c r="X6" s="594"/>
      <c r="Y6" s="595"/>
      <c r="Z6" s="596">
        <v>1.1000000000000001</v>
      </c>
      <c r="AA6" s="596"/>
      <c r="AB6" s="596"/>
      <c r="AC6" s="596"/>
      <c r="AD6" s="597">
        <v>38299</v>
      </c>
      <c r="AE6" s="597"/>
      <c r="AF6" s="597"/>
      <c r="AG6" s="597"/>
      <c r="AH6" s="597"/>
      <c r="AI6" s="597"/>
      <c r="AJ6" s="597"/>
      <c r="AK6" s="597"/>
      <c r="AL6" s="598">
        <v>2</v>
      </c>
      <c r="AM6" s="599"/>
      <c r="AN6" s="599"/>
      <c r="AO6" s="600"/>
      <c r="AP6" s="590" t="s">
        <v>213</v>
      </c>
      <c r="AQ6" s="591"/>
      <c r="AR6" s="591"/>
      <c r="AS6" s="591"/>
      <c r="AT6" s="591"/>
      <c r="AU6" s="591"/>
      <c r="AV6" s="591"/>
      <c r="AW6" s="591"/>
      <c r="AX6" s="591"/>
      <c r="AY6" s="591"/>
      <c r="AZ6" s="591"/>
      <c r="BA6" s="591"/>
      <c r="BB6" s="591"/>
      <c r="BC6" s="591"/>
      <c r="BD6" s="591"/>
      <c r="BE6" s="591"/>
      <c r="BF6" s="592"/>
      <c r="BG6" s="593">
        <v>267773</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43060</v>
      </c>
      <c r="CS6" s="594"/>
      <c r="CT6" s="594"/>
      <c r="CU6" s="594"/>
      <c r="CV6" s="594"/>
      <c r="CW6" s="594"/>
      <c r="CX6" s="594"/>
      <c r="CY6" s="595"/>
      <c r="CZ6" s="596">
        <v>1.3</v>
      </c>
      <c r="DA6" s="596"/>
      <c r="DB6" s="596"/>
      <c r="DC6" s="596"/>
      <c r="DD6" s="602">
        <v>3218</v>
      </c>
      <c r="DE6" s="594"/>
      <c r="DF6" s="594"/>
      <c r="DG6" s="594"/>
      <c r="DH6" s="594"/>
      <c r="DI6" s="594"/>
      <c r="DJ6" s="594"/>
      <c r="DK6" s="594"/>
      <c r="DL6" s="594"/>
      <c r="DM6" s="594"/>
      <c r="DN6" s="594"/>
      <c r="DO6" s="594"/>
      <c r="DP6" s="595"/>
      <c r="DQ6" s="602">
        <v>43052</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712</v>
      </c>
      <c r="S7" s="594"/>
      <c r="T7" s="594"/>
      <c r="U7" s="594"/>
      <c r="V7" s="594"/>
      <c r="W7" s="594"/>
      <c r="X7" s="594"/>
      <c r="Y7" s="595"/>
      <c r="Z7" s="596">
        <v>0</v>
      </c>
      <c r="AA7" s="596"/>
      <c r="AB7" s="596"/>
      <c r="AC7" s="596"/>
      <c r="AD7" s="597">
        <v>712</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98397</v>
      </c>
      <c r="BH7" s="594"/>
      <c r="BI7" s="594"/>
      <c r="BJ7" s="594"/>
      <c r="BK7" s="594"/>
      <c r="BL7" s="594"/>
      <c r="BM7" s="594"/>
      <c r="BN7" s="595"/>
      <c r="BO7" s="596">
        <v>36.700000000000003</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580663</v>
      </c>
      <c r="CS7" s="594"/>
      <c r="CT7" s="594"/>
      <c r="CU7" s="594"/>
      <c r="CV7" s="594"/>
      <c r="CW7" s="594"/>
      <c r="CX7" s="594"/>
      <c r="CY7" s="595"/>
      <c r="CZ7" s="596">
        <v>18.100000000000001</v>
      </c>
      <c r="DA7" s="596"/>
      <c r="DB7" s="596"/>
      <c r="DC7" s="596"/>
      <c r="DD7" s="602">
        <v>48775</v>
      </c>
      <c r="DE7" s="594"/>
      <c r="DF7" s="594"/>
      <c r="DG7" s="594"/>
      <c r="DH7" s="594"/>
      <c r="DI7" s="594"/>
      <c r="DJ7" s="594"/>
      <c r="DK7" s="594"/>
      <c r="DL7" s="594"/>
      <c r="DM7" s="594"/>
      <c r="DN7" s="594"/>
      <c r="DO7" s="594"/>
      <c r="DP7" s="595"/>
      <c r="DQ7" s="602">
        <v>472162</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1421</v>
      </c>
      <c r="S8" s="594"/>
      <c r="T8" s="594"/>
      <c r="U8" s="594"/>
      <c r="V8" s="594"/>
      <c r="W8" s="594"/>
      <c r="X8" s="594"/>
      <c r="Y8" s="595"/>
      <c r="Z8" s="596">
        <v>0</v>
      </c>
      <c r="AA8" s="596"/>
      <c r="AB8" s="596"/>
      <c r="AC8" s="596"/>
      <c r="AD8" s="597">
        <v>1421</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5341</v>
      </c>
      <c r="BH8" s="594"/>
      <c r="BI8" s="594"/>
      <c r="BJ8" s="594"/>
      <c r="BK8" s="594"/>
      <c r="BL8" s="594"/>
      <c r="BM8" s="594"/>
      <c r="BN8" s="595"/>
      <c r="BO8" s="596">
        <v>2</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743461</v>
      </c>
      <c r="CS8" s="594"/>
      <c r="CT8" s="594"/>
      <c r="CU8" s="594"/>
      <c r="CV8" s="594"/>
      <c r="CW8" s="594"/>
      <c r="CX8" s="594"/>
      <c r="CY8" s="595"/>
      <c r="CZ8" s="596">
        <v>23.2</v>
      </c>
      <c r="DA8" s="596"/>
      <c r="DB8" s="596"/>
      <c r="DC8" s="596"/>
      <c r="DD8" s="602">
        <v>1291</v>
      </c>
      <c r="DE8" s="594"/>
      <c r="DF8" s="594"/>
      <c r="DG8" s="594"/>
      <c r="DH8" s="594"/>
      <c r="DI8" s="594"/>
      <c r="DJ8" s="594"/>
      <c r="DK8" s="594"/>
      <c r="DL8" s="594"/>
      <c r="DM8" s="594"/>
      <c r="DN8" s="594"/>
      <c r="DO8" s="594"/>
      <c r="DP8" s="595"/>
      <c r="DQ8" s="602">
        <v>478275</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1429</v>
      </c>
      <c r="S9" s="594"/>
      <c r="T9" s="594"/>
      <c r="U9" s="594"/>
      <c r="V9" s="594"/>
      <c r="W9" s="594"/>
      <c r="X9" s="594"/>
      <c r="Y9" s="595"/>
      <c r="Z9" s="596">
        <v>0</v>
      </c>
      <c r="AA9" s="596"/>
      <c r="AB9" s="596"/>
      <c r="AC9" s="596"/>
      <c r="AD9" s="597">
        <v>1429</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83470</v>
      </c>
      <c r="BH9" s="594"/>
      <c r="BI9" s="594"/>
      <c r="BJ9" s="594"/>
      <c r="BK9" s="594"/>
      <c r="BL9" s="594"/>
      <c r="BM9" s="594"/>
      <c r="BN9" s="595"/>
      <c r="BO9" s="596">
        <v>31.2</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343608</v>
      </c>
      <c r="CS9" s="594"/>
      <c r="CT9" s="594"/>
      <c r="CU9" s="594"/>
      <c r="CV9" s="594"/>
      <c r="CW9" s="594"/>
      <c r="CX9" s="594"/>
      <c r="CY9" s="595"/>
      <c r="CZ9" s="596">
        <v>10.7</v>
      </c>
      <c r="DA9" s="596"/>
      <c r="DB9" s="596"/>
      <c r="DC9" s="596"/>
      <c r="DD9" s="602">
        <v>13224</v>
      </c>
      <c r="DE9" s="594"/>
      <c r="DF9" s="594"/>
      <c r="DG9" s="594"/>
      <c r="DH9" s="594"/>
      <c r="DI9" s="594"/>
      <c r="DJ9" s="594"/>
      <c r="DK9" s="594"/>
      <c r="DL9" s="594"/>
      <c r="DM9" s="594"/>
      <c r="DN9" s="594"/>
      <c r="DO9" s="594"/>
      <c r="DP9" s="595"/>
      <c r="DQ9" s="602">
        <v>193492</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71638</v>
      </c>
      <c r="S10" s="594"/>
      <c r="T10" s="594"/>
      <c r="U10" s="594"/>
      <c r="V10" s="594"/>
      <c r="W10" s="594"/>
      <c r="X10" s="594"/>
      <c r="Y10" s="595"/>
      <c r="Z10" s="596">
        <v>2.1</v>
      </c>
      <c r="AA10" s="596"/>
      <c r="AB10" s="596"/>
      <c r="AC10" s="596"/>
      <c r="AD10" s="597">
        <v>71638</v>
      </c>
      <c r="AE10" s="597"/>
      <c r="AF10" s="597"/>
      <c r="AG10" s="597"/>
      <c r="AH10" s="597"/>
      <c r="AI10" s="597"/>
      <c r="AJ10" s="597"/>
      <c r="AK10" s="597"/>
      <c r="AL10" s="598">
        <v>3.7</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5543</v>
      </c>
      <c r="BH10" s="594"/>
      <c r="BI10" s="594"/>
      <c r="BJ10" s="594"/>
      <c r="BK10" s="594"/>
      <c r="BL10" s="594"/>
      <c r="BM10" s="594"/>
      <c r="BN10" s="595"/>
      <c r="BO10" s="596">
        <v>2.1</v>
      </c>
      <c r="BP10" s="596"/>
      <c r="BQ10" s="596"/>
      <c r="BR10" s="596"/>
      <c r="BS10" s="602" t="s">
        <v>109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t="s">
        <v>109</v>
      </c>
      <c r="CS10" s="594"/>
      <c r="CT10" s="594"/>
      <c r="CU10" s="594"/>
      <c r="CV10" s="594"/>
      <c r="CW10" s="594"/>
      <c r="CX10" s="594"/>
      <c r="CY10" s="595"/>
      <c r="CZ10" s="596" t="s">
        <v>109</v>
      </c>
      <c r="DA10" s="596"/>
      <c r="DB10" s="596"/>
      <c r="DC10" s="596"/>
      <c r="DD10" s="602" t="s">
        <v>109</v>
      </c>
      <c r="DE10" s="594"/>
      <c r="DF10" s="594"/>
      <c r="DG10" s="594"/>
      <c r="DH10" s="594"/>
      <c r="DI10" s="594"/>
      <c r="DJ10" s="594"/>
      <c r="DK10" s="594"/>
      <c r="DL10" s="594"/>
      <c r="DM10" s="594"/>
      <c r="DN10" s="594"/>
      <c r="DO10" s="594"/>
      <c r="DP10" s="595"/>
      <c r="DQ10" s="602" t="s">
        <v>109</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4043</v>
      </c>
      <c r="BH11" s="594"/>
      <c r="BI11" s="594"/>
      <c r="BJ11" s="594"/>
      <c r="BK11" s="594"/>
      <c r="BL11" s="594"/>
      <c r="BM11" s="594"/>
      <c r="BN11" s="595"/>
      <c r="BO11" s="596">
        <v>1.5</v>
      </c>
      <c r="BP11" s="596"/>
      <c r="BQ11" s="596"/>
      <c r="BR11" s="596"/>
      <c r="BS11" s="602" t="s">
        <v>109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255354</v>
      </c>
      <c r="CS11" s="594"/>
      <c r="CT11" s="594"/>
      <c r="CU11" s="594"/>
      <c r="CV11" s="594"/>
      <c r="CW11" s="594"/>
      <c r="CX11" s="594"/>
      <c r="CY11" s="595"/>
      <c r="CZ11" s="596">
        <v>8</v>
      </c>
      <c r="DA11" s="596"/>
      <c r="DB11" s="596"/>
      <c r="DC11" s="596"/>
      <c r="DD11" s="602">
        <v>69456</v>
      </c>
      <c r="DE11" s="594"/>
      <c r="DF11" s="594"/>
      <c r="DG11" s="594"/>
      <c r="DH11" s="594"/>
      <c r="DI11" s="594"/>
      <c r="DJ11" s="594"/>
      <c r="DK11" s="594"/>
      <c r="DL11" s="594"/>
      <c r="DM11" s="594"/>
      <c r="DN11" s="594"/>
      <c r="DO11" s="594"/>
      <c r="DP11" s="595"/>
      <c r="DQ11" s="602">
        <v>161133</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137231</v>
      </c>
      <c r="BH12" s="594"/>
      <c r="BI12" s="594"/>
      <c r="BJ12" s="594"/>
      <c r="BK12" s="594"/>
      <c r="BL12" s="594"/>
      <c r="BM12" s="594"/>
      <c r="BN12" s="595"/>
      <c r="BO12" s="596">
        <v>51.2</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284777</v>
      </c>
      <c r="CS12" s="594"/>
      <c r="CT12" s="594"/>
      <c r="CU12" s="594"/>
      <c r="CV12" s="594"/>
      <c r="CW12" s="594"/>
      <c r="CX12" s="594"/>
      <c r="CY12" s="595"/>
      <c r="CZ12" s="596">
        <v>8.9</v>
      </c>
      <c r="DA12" s="596"/>
      <c r="DB12" s="596"/>
      <c r="DC12" s="596"/>
      <c r="DD12" s="602">
        <v>191506</v>
      </c>
      <c r="DE12" s="594"/>
      <c r="DF12" s="594"/>
      <c r="DG12" s="594"/>
      <c r="DH12" s="594"/>
      <c r="DI12" s="594"/>
      <c r="DJ12" s="594"/>
      <c r="DK12" s="594"/>
      <c r="DL12" s="594"/>
      <c r="DM12" s="594"/>
      <c r="DN12" s="594"/>
      <c r="DO12" s="594"/>
      <c r="DP12" s="595"/>
      <c r="DQ12" s="602">
        <v>79692</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5957</v>
      </c>
      <c r="S13" s="594"/>
      <c r="T13" s="594"/>
      <c r="U13" s="594"/>
      <c r="V13" s="594"/>
      <c r="W13" s="594"/>
      <c r="X13" s="594"/>
      <c r="Y13" s="595"/>
      <c r="Z13" s="596">
        <v>0.2</v>
      </c>
      <c r="AA13" s="596"/>
      <c r="AB13" s="596"/>
      <c r="AC13" s="596"/>
      <c r="AD13" s="597">
        <v>5957</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135150</v>
      </c>
      <c r="BH13" s="594"/>
      <c r="BI13" s="594"/>
      <c r="BJ13" s="594"/>
      <c r="BK13" s="594"/>
      <c r="BL13" s="594"/>
      <c r="BM13" s="594"/>
      <c r="BN13" s="595"/>
      <c r="BO13" s="596">
        <v>50.5</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267222</v>
      </c>
      <c r="CS13" s="594"/>
      <c r="CT13" s="594"/>
      <c r="CU13" s="594"/>
      <c r="CV13" s="594"/>
      <c r="CW13" s="594"/>
      <c r="CX13" s="594"/>
      <c r="CY13" s="595"/>
      <c r="CZ13" s="596">
        <v>8.4</v>
      </c>
      <c r="DA13" s="596"/>
      <c r="DB13" s="596"/>
      <c r="DC13" s="596"/>
      <c r="DD13" s="602">
        <v>238756</v>
      </c>
      <c r="DE13" s="594"/>
      <c r="DF13" s="594"/>
      <c r="DG13" s="594"/>
      <c r="DH13" s="594"/>
      <c r="DI13" s="594"/>
      <c r="DJ13" s="594"/>
      <c r="DK13" s="594"/>
      <c r="DL13" s="594"/>
      <c r="DM13" s="594"/>
      <c r="DN13" s="594"/>
      <c r="DO13" s="594"/>
      <c r="DP13" s="595"/>
      <c r="DQ13" s="602">
        <v>84536</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11835</v>
      </c>
      <c r="BH14" s="594"/>
      <c r="BI14" s="594"/>
      <c r="BJ14" s="594"/>
      <c r="BK14" s="594"/>
      <c r="BL14" s="594"/>
      <c r="BM14" s="594"/>
      <c r="BN14" s="595"/>
      <c r="BO14" s="596">
        <v>4.4000000000000004</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112302</v>
      </c>
      <c r="CS14" s="594"/>
      <c r="CT14" s="594"/>
      <c r="CU14" s="594"/>
      <c r="CV14" s="594"/>
      <c r="CW14" s="594"/>
      <c r="CX14" s="594"/>
      <c r="CY14" s="595"/>
      <c r="CZ14" s="596">
        <v>3.5</v>
      </c>
      <c r="DA14" s="596"/>
      <c r="DB14" s="596"/>
      <c r="DC14" s="596"/>
      <c r="DD14" s="602">
        <v>17400</v>
      </c>
      <c r="DE14" s="594"/>
      <c r="DF14" s="594"/>
      <c r="DG14" s="594"/>
      <c r="DH14" s="594"/>
      <c r="DI14" s="594"/>
      <c r="DJ14" s="594"/>
      <c r="DK14" s="594"/>
      <c r="DL14" s="594"/>
      <c r="DM14" s="594"/>
      <c r="DN14" s="594"/>
      <c r="DO14" s="594"/>
      <c r="DP14" s="595"/>
      <c r="DQ14" s="602">
        <v>82232</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423</v>
      </c>
      <c r="S15" s="594"/>
      <c r="T15" s="594"/>
      <c r="U15" s="594"/>
      <c r="V15" s="594"/>
      <c r="W15" s="594"/>
      <c r="X15" s="594"/>
      <c r="Y15" s="595"/>
      <c r="Z15" s="596">
        <v>0</v>
      </c>
      <c r="AA15" s="596"/>
      <c r="AB15" s="596"/>
      <c r="AC15" s="596"/>
      <c r="AD15" s="597">
        <v>423</v>
      </c>
      <c r="AE15" s="597"/>
      <c r="AF15" s="597"/>
      <c r="AG15" s="597"/>
      <c r="AH15" s="597"/>
      <c r="AI15" s="597"/>
      <c r="AJ15" s="597"/>
      <c r="AK15" s="597"/>
      <c r="AL15" s="598">
        <v>0</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20310</v>
      </c>
      <c r="BH15" s="594"/>
      <c r="BI15" s="594"/>
      <c r="BJ15" s="594"/>
      <c r="BK15" s="594"/>
      <c r="BL15" s="594"/>
      <c r="BM15" s="594"/>
      <c r="BN15" s="595"/>
      <c r="BO15" s="596">
        <v>7.6</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227614</v>
      </c>
      <c r="CS15" s="594"/>
      <c r="CT15" s="594"/>
      <c r="CU15" s="594"/>
      <c r="CV15" s="594"/>
      <c r="CW15" s="594"/>
      <c r="CX15" s="594"/>
      <c r="CY15" s="595"/>
      <c r="CZ15" s="596">
        <v>7.1</v>
      </c>
      <c r="DA15" s="596"/>
      <c r="DB15" s="596"/>
      <c r="DC15" s="596"/>
      <c r="DD15" s="602">
        <v>32621</v>
      </c>
      <c r="DE15" s="594"/>
      <c r="DF15" s="594"/>
      <c r="DG15" s="594"/>
      <c r="DH15" s="594"/>
      <c r="DI15" s="594"/>
      <c r="DJ15" s="594"/>
      <c r="DK15" s="594"/>
      <c r="DL15" s="594"/>
      <c r="DM15" s="594"/>
      <c r="DN15" s="594"/>
      <c r="DO15" s="594"/>
      <c r="DP15" s="595"/>
      <c r="DQ15" s="602">
        <v>185193</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1669700</v>
      </c>
      <c r="S16" s="594"/>
      <c r="T16" s="594"/>
      <c r="U16" s="594"/>
      <c r="V16" s="594"/>
      <c r="W16" s="594"/>
      <c r="X16" s="594"/>
      <c r="Y16" s="595"/>
      <c r="Z16" s="596">
        <v>49.9</v>
      </c>
      <c r="AA16" s="596"/>
      <c r="AB16" s="596"/>
      <c r="AC16" s="596"/>
      <c r="AD16" s="597">
        <v>1551198</v>
      </c>
      <c r="AE16" s="597"/>
      <c r="AF16" s="597"/>
      <c r="AG16" s="597"/>
      <c r="AH16" s="597"/>
      <c r="AI16" s="597"/>
      <c r="AJ16" s="597"/>
      <c r="AK16" s="597"/>
      <c r="AL16" s="598">
        <v>79.900000000000006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8161</v>
      </c>
      <c r="CS16" s="594"/>
      <c r="CT16" s="594"/>
      <c r="CU16" s="594"/>
      <c r="CV16" s="594"/>
      <c r="CW16" s="594"/>
      <c r="CX16" s="594"/>
      <c r="CY16" s="595"/>
      <c r="CZ16" s="596">
        <v>0.3</v>
      </c>
      <c r="DA16" s="596"/>
      <c r="DB16" s="596"/>
      <c r="DC16" s="596"/>
      <c r="DD16" s="602" t="s">
        <v>109</v>
      </c>
      <c r="DE16" s="594"/>
      <c r="DF16" s="594"/>
      <c r="DG16" s="594"/>
      <c r="DH16" s="594"/>
      <c r="DI16" s="594"/>
      <c r="DJ16" s="594"/>
      <c r="DK16" s="594"/>
      <c r="DL16" s="594"/>
      <c r="DM16" s="594"/>
      <c r="DN16" s="594"/>
      <c r="DO16" s="594"/>
      <c r="DP16" s="595"/>
      <c r="DQ16" s="602">
        <v>6744</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1551198</v>
      </c>
      <c r="S17" s="594"/>
      <c r="T17" s="594"/>
      <c r="U17" s="594"/>
      <c r="V17" s="594"/>
      <c r="W17" s="594"/>
      <c r="X17" s="594"/>
      <c r="Y17" s="595"/>
      <c r="Z17" s="596">
        <v>46.3</v>
      </c>
      <c r="AA17" s="596"/>
      <c r="AB17" s="596"/>
      <c r="AC17" s="596"/>
      <c r="AD17" s="597">
        <v>1551198</v>
      </c>
      <c r="AE17" s="597"/>
      <c r="AF17" s="597"/>
      <c r="AG17" s="597"/>
      <c r="AH17" s="597"/>
      <c r="AI17" s="597"/>
      <c r="AJ17" s="597"/>
      <c r="AK17" s="597"/>
      <c r="AL17" s="598">
        <v>79.900000000000006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333919</v>
      </c>
      <c r="CS17" s="594"/>
      <c r="CT17" s="594"/>
      <c r="CU17" s="594"/>
      <c r="CV17" s="594"/>
      <c r="CW17" s="594"/>
      <c r="CX17" s="594"/>
      <c r="CY17" s="595"/>
      <c r="CZ17" s="596">
        <v>10.4</v>
      </c>
      <c r="DA17" s="596"/>
      <c r="DB17" s="596"/>
      <c r="DC17" s="596"/>
      <c r="DD17" s="602" t="s">
        <v>109</v>
      </c>
      <c r="DE17" s="594"/>
      <c r="DF17" s="594"/>
      <c r="DG17" s="594"/>
      <c r="DH17" s="594"/>
      <c r="DI17" s="594"/>
      <c r="DJ17" s="594"/>
      <c r="DK17" s="594"/>
      <c r="DL17" s="594"/>
      <c r="DM17" s="594"/>
      <c r="DN17" s="594"/>
      <c r="DO17" s="594"/>
      <c r="DP17" s="595"/>
      <c r="DQ17" s="602">
        <v>327199</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118502</v>
      </c>
      <c r="S18" s="594"/>
      <c r="T18" s="594"/>
      <c r="U18" s="594"/>
      <c r="V18" s="594"/>
      <c r="W18" s="594"/>
      <c r="X18" s="594"/>
      <c r="Y18" s="595"/>
      <c r="Z18" s="596">
        <v>3.5</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2057352</v>
      </c>
      <c r="S20" s="594"/>
      <c r="T20" s="594"/>
      <c r="U20" s="594"/>
      <c r="V20" s="594"/>
      <c r="W20" s="594"/>
      <c r="X20" s="594"/>
      <c r="Y20" s="595"/>
      <c r="Z20" s="596">
        <v>61.4</v>
      </c>
      <c r="AA20" s="596"/>
      <c r="AB20" s="596"/>
      <c r="AC20" s="596"/>
      <c r="AD20" s="597">
        <v>1938850</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3200141</v>
      </c>
      <c r="CS20" s="594"/>
      <c r="CT20" s="594"/>
      <c r="CU20" s="594"/>
      <c r="CV20" s="594"/>
      <c r="CW20" s="594"/>
      <c r="CX20" s="594"/>
      <c r="CY20" s="595"/>
      <c r="CZ20" s="596">
        <v>100</v>
      </c>
      <c r="DA20" s="596"/>
      <c r="DB20" s="596"/>
      <c r="DC20" s="596"/>
      <c r="DD20" s="602">
        <v>616247</v>
      </c>
      <c r="DE20" s="594"/>
      <c r="DF20" s="594"/>
      <c r="DG20" s="594"/>
      <c r="DH20" s="594"/>
      <c r="DI20" s="594"/>
      <c r="DJ20" s="594"/>
      <c r="DK20" s="594"/>
      <c r="DL20" s="594"/>
      <c r="DM20" s="594"/>
      <c r="DN20" s="594"/>
      <c r="DO20" s="594"/>
      <c r="DP20" s="595"/>
      <c r="DQ20" s="602">
        <v>2113710</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820</v>
      </c>
      <c r="S21" s="594"/>
      <c r="T21" s="594"/>
      <c r="U21" s="594"/>
      <c r="V21" s="594"/>
      <c r="W21" s="594"/>
      <c r="X21" s="594"/>
      <c r="Y21" s="595"/>
      <c r="Z21" s="596">
        <v>0</v>
      </c>
      <c r="AA21" s="596"/>
      <c r="AB21" s="596"/>
      <c r="AC21" s="596"/>
      <c r="AD21" s="597">
        <v>820</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9419</v>
      </c>
      <c r="S22" s="594"/>
      <c r="T22" s="594"/>
      <c r="U22" s="594"/>
      <c r="V22" s="594"/>
      <c r="W22" s="594"/>
      <c r="X22" s="594"/>
      <c r="Y22" s="595"/>
      <c r="Z22" s="596">
        <v>0.3</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42306</v>
      </c>
      <c r="S23" s="594"/>
      <c r="T23" s="594"/>
      <c r="U23" s="594"/>
      <c r="V23" s="594"/>
      <c r="W23" s="594"/>
      <c r="X23" s="594"/>
      <c r="Y23" s="595"/>
      <c r="Z23" s="596">
        <v>1.3</v>
      </c>
      <c r="AA23" s="596"/>
      <c r="AB23" s="596"/>
      <c r="AC23" s="596"/>
      <c r="AD23" s="597">
        <v>411</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9301</v>
      </c>
      <c r="S24" s="594"/>
      <c r="T24" s="594"/>
      <c r="U24" s="594"/>
      <c r="V24" s="594"/>
      <c r="W24" s="594"/>
      <c r="X24" s="594"/>
      <c r="Y24" s="595"/>
      <c r="Z24" s="596">
        <v>0.3</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1090213</v>
      </c>
      <c r="CS24" s="583"/>
      <c r="CT24" s="583"/>
      <c r="CU24" s="583"/>
      <c r="CV24" s="583"/>
      <c r="CW24" s="583"/>
      <c r="CX24" s="583"/>
      <c r="CY24" s="584"/>
      <c r="CZ24" s="620">
        <v>34.1</v>
      </c>
      <c r="DA24" s="621"/>
      <c r="DB24" s="621"/>
      <c r="DC24" s="622"/>
      <c r="DD24" s="619">
        <v>895673</v>
      </c>
      <c r="DE24" s="583"/>
      <c r="DF24" s="583"/>
      <c r="DG24" s="583"/>
      <c r="DH24" s="583"/>
      <c r="DI24" s="583"/>
      <c r="DJ24" s="583"/>
      <c r="DK24" s="584"/>
      <c r="DL24" s="619">
        <v>882695</v>
      </c>
      <c r="DM24" s="583"/>
      <c r="DN24" s="583"/>
      <c r="DO24" s="583"/>
      <c r="DP24" s="583"/>
      <c r="DQ24" s="583"/>
      <c r="DR24" s="583"/>
      <c r="DS24" s="583"/>
      <c r="DT24" s="583"/>
      <c r="DU24" s="583"/>
      <c r="DV24" s="584"/>
      <c r="DW24" s="587">
        <v>43.3</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281129</v>
      </c>
      <c r="S25" s="594"/>
      <c r="T25" s="594"/>
      <c r="U25" s="594"/>
      <c r="V25" s="594"/>
      <c r="W25" s="594"/>
      <c r="X25" s="594"/>
      <c r="Y25" s="595"/>
      <c r="Z25" s="596">
        <v>8.4</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519350</v>
      </c>
      <c r="CS25" s="625"/>
      <c r="CT25" s="625"/>
      <c r="CU25" s="625"/>
      <c r="CV25" s="625"/>
      <c r="CW25" s="625"/>
      <c r="CX25" s="625"/>
      <c r="CY25" s="626"/>
      <c r="CZ25" s="627">
        <v>16.2</v>
      </c>
      <c r="DA25" s="628"/>
      <c r="DB25" s="628"/>
      <c r="DC25" s="629"/>
      <c r="DD25" s="602">
        <v>472892</v>
      </c>
      <c r="DE25" s="625"/>
      <c r="DF25" s="625"/>
      <c r="DG25" s="625"/>
      <c r="DH25" s="625"/>
      <c r="DI25" s="625"/>
      <c r="DJ25" s="625"/>
      <c r="DK25" s="626"/>
      <c r="DL25" s="602">
        <v>464183</v>
      </c>
      <c r="DM25" s="625"/>
      <c r="DN25" s="625"/>
      <c r="DO25" s="625"/>
      <c r="DP25" s="625"/>
      <c r="DQ25" s="625"/>
      <c r="DR25" s="625"/>
      <c r="DS25" s="625"/>
      <c r="DT25" s="625"/>
      <c r="DU25" s="625"/>
      <c r="DV25" s="626"/>
      <c r="DW25" s="598">
        <v>22.8</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315859</v>
      </c>
      <c r="CS26" s="594"/>
      <c r="CT26" s="594"/>
      <c r="CU26" s="594"/>
      <c r="CV26" s="594"/>
      <c r="CW26" s="594"/>
      <c r="CX26" s="594"/>
      <c r="CY26" s="595"/>
      <c r="CZ26" s="627">
        <v>9.9</v>
      </c>
      <c r="DA26" s="628"/>
      <c r="DB26" s="628"/>
      <c r="DC26" s="629"/>
      <c r="DD26" s="602">
        <v>284658</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241697</v>
      </c>
      <c r="S27" s="594"/>
      <c r="T27" s="594"/>
      <c r="U27" s="594"/>
      <c r="V27" s="594"/>
      <c r="W27" s="594"/>
      <c r="X27" s="594"/>
      <c r="Y27" s="595"/>
      <c r="Z27" s="596">
        <v>7.2</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267773</v>
      </c>
      <c r="BH27" s="594"/>
      <c r="BI27" s="594"/>
      <c r="BJ27" s="594"/>
      <c r="BK27" s="594"/>
      <c r="BL27" s="594"/>
      <c r="BM27" s="594"/>
      <c r="BN27" s="595"/>
      <c r="BO27" s="596">
        <v>100</v>
      </c>
      <c r="BP27" s="596"/>
      <c r="BQ27" s="596"/>
      <c r="BR27" s="596"/>
      <c r="BS27" s="602" t="s">
        <v>109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236944</v>
      </c>
      <c r="CS27" s="625"/>
      <c r="CT27" s="625"/>
      <c r="CU27" s="625"/>
      <c r="CV27" s="625"/>
      <c r="CW27" s="625"/>
      <c r="CX27" s="625"/>
      <c r="CY27" s="626"/>
      <c r="CZ27" s="627">
        <v>7.4</v>
      </c>
      <c r="DA27" s="628"/>
      <c r="DB27" s="628"/>
      <c r="DC27" s="629"/>
      <c r="DD27" s="602">
        <v>95582</v>
      </c>
      <c r="DE27" s="625"/>
      <c r="DF27" s="625"/>
      <c r="DG27" s="625"/>
      <c r="DH27" s="625"/>
      <c r="DI27" s="625"/>
      <c r="DJ27" s="625"/>
      <c r="DK27" s="626"/>
      <c r="DL27" s="602">
        <v>91413</v>
      </c>
      <c r="DM27" s="625"/>
      <c r="DN27" s="625"/>
      <c r="DO27" s="625"/>
      <c r="DP27" s="625"/>
      <c r="DQ27" s="625"/>
      <c r="DR27" s="625"/>
      <c r="DS27" s="625"/>
      <c r="DT27" s="625"/>
      <c r="DU27" s="625"/>
      <c r="DV27" s="626"/>
      <c r="DW27" s="598">
        <v>4.5</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3227</v>
      </c>
      <c r="S28" s="594"/>
      <c r="T28" s="594"/>
      <c r="U28" s="594"/>
      <c r="V28" s="594"/>
      <c r="W28" s="594"/>
      <c r="X28" s="594"/>
      <c r="Y28" s="595"/>
      <c r="Z28" s="596">
        <v>0.1</v>
      </c>
      <c r="AA28" s="596"/>
      <c r="AB28" s="596"/>
      <c r="AC28" s="596"/>
      <c r="AD28" s="597">
        <v>475</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333919</v>
      </c>
      <c r="CS28" s="594"/>
      <c r="CT28" s="594"/>
      <c r="CU28" s="594"/>
      <c r="CV28" s="594"/>
      <c r="CW28" s="594"/>
      <c r="CX28" s="594"/>
      <c r="CY28" s="595"/>
      <c r="CZ28" s="627">
        <v>10.4</v>
      </c>
      <c r="DA28" s="628"/>
      <c r="DB28" s="628"/>
      <c r="DC28" s="629"/>
      <c r="DD28" s="602">
        <v>327199</v>
      </c>
      <c r="DE28" s="594"/>
      <c r="DF28" s="594"/>
      <c r="DG28" s="594"/>
      <c r="DH28" s="594"/>
      <c r="DI28" s="594"/>
      <c r="DJ28" s="594"/>
      <c r="DK28" s="595"/>
      <c r="DL28" s="602">
        <v>327099</v>
      </c>
      <c r="DM28" s="594"/>
      <c r="DN28" s="594"/>
      <c r="DO28" s="594"/>
      <c r="DP28" s="594"/>
      <c r="DQ28" s="594"/>
      <c r="DR28" s="594"/>
      <c r="DS28" s="594"/>
      <c r="DT28" s="594"/>
      <c r="DU28" s="594"/>
      <c r="DV28" s="595"/>
      <c r="DW28" s="598">
        <v>16.100000000000001</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9499</v>
      </c>
      <c r="S29" s="594"/>
      <c r="T29" s="594"/>
      <c r="U29" s="594"/>
      <c r="V29" s="594"/>
      <c r="W29" s="594"/>
      <c r="X29" s="594"/>
      <c r="Y29" s="595"/>
      <c r="Z29" s="596">
        <v>0.3</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333904</v>
      </c>
      <c r="CS29" s="625"/>
      <c r="CT29" s="625"/>
      <c r="CU29" s="625"/>
      <c r="CV29" s="625"/>
      <c r="CW29" s="625"/>
      <c r="CX29" s="625"/>
      <c r="CY29" s="626"/>
      <c r="CZ29" s="627">
        <v>10.4</v>
      </c>
      <c r="DA29" s="628"/>
      <c r="DB29" s="628"/>
      <c r="DC29" s="629"/>
      <c r="DD29" s="602">
        <v>327184</v>
      </c>
      <c r="DE29" s="625"/>
      <c r="DF29" s="625"/>
      <c r="DG29" s="625"/>
      <c r="DH29" s="625"/>
      <c r="DI29" s="625"/>
      <c r="DJ29" s="625"/>
      <c r="DK29" s="626"/>
      <c r="DL29" s="602">
        <v>327084</v>
      </c>
      <c r="DM29" s="625"/>
      <c r="DN29" s="625"/>
      <c r="DO29" s="625"/>
      <c r="DP29" s="625"/>
      <c r="DQ29" s="625"/>
      <c r="DR29" s="625"/>
      <c r="DS29" s="625"/>
      <c r="DT29" s="625"/>
      <c r="DU29" s="625"/>
      <c r="DV29" s="626"/>
      <c r="DW29" s="598">
        <v>16.100000000000001</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t="s">
        <v>109</v>
      </c>
      <c r="S30" s="594"/>
      <c r="T30" s="594"/>
      <c r="U30" s="594"/>
      <c r="V30" s="594"/>
      <c r="W30" s="594"/>
      <c r="X30" s="594"/>
      <c r="Y30" s="595"/>
      <c r="Z30" s="596" t="s">
        <v>109</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98.5</v>
      </c>
      <c r="BH30" s="652"/>
      <c r="BI30" s="652"/>
      <c r="BJ30" s="652"/>
      <c r="BK30" s="652"/>
      <c r="BL30" s="652"/>
      <c r="BM30" s="588">
        <v>95.9</v>
      </c>
      <c r="BN30" s="652"/>
      <c r="BO30" s="652"/>
      <c r="BP30" s="652"/>
      <c r="BQ30" s="653"/>
      <c r="BR30" s="651">
        <v>98.2</v>
      </c>
      <c r="BS30" s="652"/>
      <c r="BT30" s="652"/>
      <c r="BU30" s="652"/>
      <c r="BV30" s="652"/>
      <c r="BW30" s="652"/>
      <c r="BX30" s="588">
        <v>95.6</v>
      </c>
      <c r="BY30" s="652"/>
      <c r="BZ30" s="652"/>
      <c r="CA30" s="652"/>
      <c r="CB30" s="653"/>
      <c r="CD30" s="656"/>
      <c r="CE30" s="657"/>
      <c r="CF30" s="607" t="s">
        <v>291</v>
      </c>
      <c r="CG30" s="608"/>
      <c r="CH30" s="608"/>
      <c r="CI30" s="608"/>
      <c r="CJ30" s="608"/>
      <c r="CK30" s="608"/>
      <c r="CL30" s="608"/>
      <c r="CM30" s="608"/>
      <c r="CN30" s="608"/>
      <c r="CO30" s="608"/>
      <c r="CP30" s="608"/>
      <c r="CQ30" s="609"/>
      <c r="CR30" s="593">
        <v>305154</v>
      </c>
      <c r="CS30" s="594"/>
      <c r="CT30" s="594"/>
      <c r="CU30" s="594"/>
      <c r="CV30" s="594"/>
      <c r="CW30" s="594"/>
      <c r="CX30" s="594"/>
      <c r="CY30" s="595"/>
      <c r="CZ30" s="627">
        <v>9.5</v>
      </c>
      <c r="DA30" s="628"/>
      <c r="DB30" s="628"/>
      <c r="DC30" s="629"/>
      <c r="DD30" s="602">
        <v>299132</v>
      </c>
      <c r="DE30" s="594"/>
      <c r="DF30" s="594"/>
      <c r="DG30" s="594"/>
      <c r="DH30" s="594"/>
      <c r="DI30" s="594"/>
      <c r="DJ30" s="594"/>
      <c r="DK30" s="595"/>
      <c r="DL30" s="602">
        <v>299032</v>
      </c>
      <c r="DM30" s="594"/>
      <c r="DN30" s="594"/>
      <c r="DO30" s="594"/>
      <c r="DP30" s="594"/>
      <c r="DQ30" s="594"/>
      <c r="DR30" s="594"/>
      <c r="DS30" s="594"/>
      <c r="DT30" s="594"/>
      <c r="DU30" s="594"/>
      <c r="DV30" s="595"/>
      <c r="DW30" s="598">
        <v>14.7</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65386</v>
      </c>
      <c r="S31" s="594"/>
      <c r="T31" s="594"/>
      <c r="U31" s="594"/>
      <c r="V31" s="594"/>
      <c r="W31" s="594"/>
      <c r="X31" s="594"/>
      <c r="Y31" s="595"/>
      <c r="Z31" s="596">
        <v>2</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99.1</v>
      </c>
      <c r="BH31" s="625"/>
      <c r="BI31" s="625"/>
      <c r="BJ31" s="625"/>
      <c r="BK31" s="625"/>
      <c r="BL31" s="625"/>
      <c r="BM31" s="599">
        <v>98.2</v>
      </c>
      <c r="BN31" s="649"/>
      <c r="BO31" s="649"/>
      <c r="BP31" s="649"/>
      <c r="BQ31" s="650"/>
      <c r="BR31" s="648">
        <v>98.5</v>
      </c>
      <c r="BS31" s="625"/>
      <c r="BT31" s="625"/>
      <c r="BU31" s="625"/>
      <c r="BV31" s="625"/>
      <c r="BW31" s="625"/>
      <c r="BX31" s="599">
        <v>97.5</v>
      </c>
      <c r="BY31" s="649"/>
      <c r="BZ31" s="649"/>
      <c r="CA31" s="649"/>
      <c r="CB31" s="650"/>
      <c r="CD31" s="656"/>
      <c r="CE31" s="657"/>
      <c r="CF31" s="607" t="s">
        <v>295</v>
      </c>
      <c r="CG31" s="608"/>
      <c r="CH31" s="608"/>
      <c r="CI31" s="608"/>
      <c r="CJ31" s="608"/>
      <c r="CK31" s="608"/>
      <c r="CL31" s="608"/>
      <c r="CM31" s="608"/>
      <c r="CN31" s="608"/>
      <c r="CO31" s="608"/>
      <c r="CP31" s="608"/>
      <c r="CQ31" s="609"/>
      <c r="CR31" s="593">
        <v>28750</v>
      </c>
      <c r="CS31" s="625"/>
      <c r="CT31" s="625"/>
      <c r="CU31" s="625"/>
      <c r="CV31" s="625"/>
      <c r="CW31" s="625"/>
      <c r="CX31" s="625"/>
      <c r="CY31" s="626"/>
      <c r="CZ31" s="627">
        <v>0.9</v>
      </c>
      <c r="DA31" s="628"/>
      <c r="DB31" s="628"/>
      <c r="DC31" s="629"/>
      <c r="DD31" s="602">
        <v>28052</v>
      </c>
      <c r="DE31" s="625"/>
      <c r="DF31" s="625"/>
      <c r="DG31" s="625"/>
      <c r="DH31" s="625"/>
      <c r="DI31" s="625"/>
      <c r="DJ31" s="625"/>
      <c r="DK31" s="626"/>
      <c r="DL31" s="602">
        <v>28052</v>
      </c>
      <c r="DM31" s="625"/>
      <c r="DN31" s="625"/>
      <c r="DO31" s="625"/>
      <c r="DP31" s="625"/>
      <c r="DQ31" s="625"/>
      <c r="DR31" s="625"/>
      <c r="DS31" s="625"/>
      <c r="DT31" s="625"/>
      <c r="DU31" s="625"/>
      <c r="DV31" s="626"/>
      <c r="DW31" s="598">
        <v>1.4</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54781</v>
      </c>
      <c r="S32" s="594"/>
      <c r="T32" s="594"/>
      <c r="U32" s="594"/>
      <c r="V32" s="594"/>
      <c r="W32" s="594"/>
      <c r="X32" s="594"/>
      <c r="Y32" s="595"/>
      <c r="Z32" s="596">
        <v>1.6</v>
      </c>
      <c r="AA32" s="596"/>
      <c r="AB32" s="596"/>
      <c r="AC32" s="596"/>
      <c r="AD32" s="597">
        <v>280</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97.9</v>
      </c>
      <c r="BH32" s="661"/>
      <c r="BI32" s="661"/>
      <c r="BJ32" s="661"/>
      <c r="BK32" s="661"/>
      <c r="BL32" s="661"/>
      <c r="BM32" s="662">
        <v>94</v>
      </c>
      <c r="BN32" s="661"/>
      <c r="BO32" s="661"/>
      <c r="BP32" s="661"/>
      <c r="BQ32" s="663"/>
      <c r="BR32" s="660">
        <v>97.8</v>
      </c>
      <c r="BS32" s="661"/>
      <c r="BT32" s="661"/>
      <c r="BU32" s="661"/>
      <c r="BV32" s="661"/>
      <c r="BW32" s="661"/>
      <c r="BX32" s="662">
        <v>94</v>
      </c>
      <c r="BY32" s="661"/>
      <c r="BZ32" s="661"/>
      <c r="CA32" s="661"/>
      <c r="CB32" s="663"/>
      <c r="CD32" s="658"/>
      <c r="CE32" s="659"/>
      <c r="CF32" s="607" t="s">
        <v>298</v>
      </c>
      <c r="CG32" s="608"/>
      <c r="CH32" s="608"/>
      <c r="CI32" s="608"/>
      <c r="CJ32" s="608"/>
      <c r="CK32" s="608"/>
      <c r="CL32" s="608"/>
      <c r="CM32" s="608"/>
      <c r="CN32" s="608"/>
      <c r="CO32" s="608"/>
      <c r="CP32" s="608"/>
      <c r="CQ32" s="609"/>
      <c r="CR32" s="593">
        <v>15</v>
      </c>
      <c r="CS32" s="594"/>
      <c r="CT32" s="594"/>
      <c r="CU32" s="594"/>
      <c r="CV32" s="594"/>
      <c r="CW32" s="594"/>
      <c r="CX32" s="594"/>
      <c r="CY32" s="595"/>
      <c r="CZ32" s="627">
        <v>0</v>
      </c>
      <c r="DA32" s="628"/>
      <c r="DB32" s="628"/>
      <c r="DC32" s="629"/>
      <c r="DD32" s="602">
        <v>15</v>
      </c>
      <c r="DE32" s="594"/>
      <c r="DF32" s="594"/>
      <c r="DG32" s="594"/>
      <c r="DH32" s="594"/>
      <c r="DI32" s="594"/>
      <c r="DJ32" s="594"/>
      <c r="DK32" s="595"/>
      <c r="DL32" s="602">
        <v>15</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573748</v>
      </c>
      <c r="S33" s="594"/>
      <c r="T33" s="594"/>
      <c r="U33" s="594"/>
      <c r="V33" s="594"/>
      <c r="W33" s="594"/>
      <c r="X33" s="594"/>
      <c r="Y33" s="595"/>
      <c r="Z33" s="596">
        <v>17.100000000000001</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1485520</v>
      </c>
      <c r="CS33" s="625"/>
      <c r="CT33" s="625"/>
      <c r="CU33" s="625"/>
      <c r="CV33" s="625"/>
      <c r="CW33" s="625"/>
      <c r="CX33" s="625"/>
      <c r="CY33" s="626"/>
      <c r="CZ33" s="627">
        <v>46.4</v>
      </c>
      <c r="DA33" s="628"/>
      <c r="DB33" s="628"/>
      <c r="DC33" s="629"/>
      <c r="DD33" s="602">
        <v>1043018</v>
      </c>
      <c r="DE33" s="625"/>
      <c r="DF33" s="625"/>
      <c r="DG33" s="625"/>
      <c r="DH33" s="625"/>
      <c r="DI33" s="625"/>
      <c r="DJ33" s="625"/>
      <c r="DK33" s="626"/>
      <c r="DL33" s="602">
        <v>693000</v>
      </c>
      <c r="DM33" s="625"/>
      <c r="DN33" s="625"/>
      <c r="DO33" s="625"/>
      <c r="DP33" s="625"/>
      <c r="DQ33" s="625"/>
      <c r="DR33" s="625"/>
      <c r="DS33" s="625"/>
      <c r="DT33" s="625"/>
      <c r="DU33" s="625"/>
      <c r="DV33" s="626"/>
      <c r="DW33" s="598">
        <v>34</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515476</v>
      </c>
      <c r="CS34" s="594"/>
      <c r="CT34" s="594"/>
      <c r="CU34" s="594"/>
      <c r="CV34" s="594"/>
      <c r="CW34" s="594"/>
      <c r="CX34" s="594"/>
      <c r="CY34" s="595"/>
      <c r="CZ34" s="627">
        <v>16.100000000000001</v>
      </c>
      <c r="DA34" s="628"/>
      <c r="DB34" s="628"/>
      <c r="DC34" s="629"/>
      <c r="DD34" s="602">
        <v>381620</v>
      </c>
      <c r="DE34" s="594"/>
      <c r="DF34" s="594"/>
      <c r="DG34" s="594"/>
      <c r="DH34" s="594"/>
      <c r="DI34" s="594"/>
      <c r="DJ34" s="594"/>
      <c r="DK34" s="595"/>
      <c r="DL34" s="602">
        <v>252483</v>
      </c>
      <c r="DM34" s="594"/>
      <c r="DN34" s="594"/>
      <c r="DO34" s="594"/>
      <c r="DP34" s="594"/>
      <c r="DQ34" s="594"/>
      <c r="DR34" s="594"/>
      <c r="DS34" s="594"/>
      <c r="DT34" s="594"/>
      <c r="DU34" s="594"/>
      <c r="DV34" s="595"/>
      <c r="DW34" s="598">
        <v>12.4</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96948</v>
      </c>
      <c r="S35" s="594"/>
      <c r="T35" s="594"/>
      <c r="U35" s="594"/>
      <c r="V35" s="594"/>
      <c r="W35" s="594"/>
      <c r="X35" s="594"/>
      <c r="Y35" s="595"/>
      <c r="Z35" s="596">
        <v>2.9</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364121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45816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4745</v>
      </c>
      <c r="CS35" s="625"/>
      <c r="CT35" s="625"/>
      <c r="CU35" s="625"/>
      <c r="CV35" s="625"/>
      <c r="CW35" s="625"/>
      <c r="CX35" s="625"/>
      <c r="CY35" s="626"/>
      <c r="CZ35" s="627">
        <v>0.1</v>
      </c>
      <c r="DA35" s="628"/>
      <c r="DB35" s="628"/>
      <c r="DC35" s="629"/>
      <c r="DD35" s="602">
        <v>3120</v>
      </c>
      <c r="DE35" s="625"/>
      <c r="DF35" s="625"/>
      <c r="DG35" s="625"/>
      <c r="DH35" s="625"/>
      <c r="DI35" s="625"/>
      <c r="DJ35" s="625"/>
      <c r="DK35" s="626"/>
      <c r="DL35" s="602">
        <v>3120</v>
      </c>
      <c r="DM35" s="625"/>
      <c r="DN35" s="625"/>
      <c r="DO35" s="625"/>
      <c r="DP35" s="625"/>
      <c r="DQ35" s="625"/>
      <c r="DR35" s="625"/>
      <c r="DS35" s="625"/>
      <c r="DT35" s="625"/>
      <c r="DU35" s="625"/>
      <c r="DV35" s="626"/>
      <c r="DW35" s="598">
        <v>0.2</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3348665</v>
      </c>
      <c r="S36" s="666"/>
      <c r="T36" s="666"/>
      <c r="U36" s="666"/>
      <c r="V36" s="666"/>
      <c r="W36" s="666"/>
      <c r="X36" s="666"/>
      <c r="Y36" s="667"/>
      <c r="Z36" s="668">
        <v>100</v>
      </c>
      <c r="AA36" s="668"/>
      <c r="AB36" s="668"/>
      <c r="AC36" s="668"/>
      <c r="AD36" s="669">
        <v>1940836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20976</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34950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482343</v>
      </c>
      <c r="CS36" s="594"/>
      <c r="CT36" s="594"/>
      <c r="CU36" s="594"/>
      <c r="CV36" s="594"/>
      <c r="CW36" s="594"/>
      <c r="CX36" s="594"/>
      <c r="CY36" s="595"/>
      <c r="CZ36" s="627">
        <v>15.1</v>
      </c>
      <c r="DA36" s="628"/>
      <c r="DB36" s="628"/>
      <c r="DC36" s="629"/>
      <c r="DD36" s="602">
        <v>255889</v>
      </c>
      <c r="DE36" s="594"/>
      <c r="DF36" s="594"/>
      <c r="DG36" s="594"/>
      <c r="DH36" s="594"/>
      <c r="DI36" s="594"/>
      <c r="DJ36" s="594"/>
      <c r="DK36" s="595"/>
      <c r="DL36" s="602">
        <v>185790</v>
      </c>
      <c r="DM36" s="594"/>
      <c r="DN36" s="594"/>
      <c r="DO36" s="594"/>
      <c r="DP36" s="594"/>
      <c r="DQ36" s="594"/>
      <c r="DR36" s="594"/>
      <c r="DS36" s="594"/>
      <c r="DT36" s="594"/>
      <c r="DU36" s="594"/>
      <c r="DV36" s="595"/>
      <c r="DW36" s="598">
        <v>9.1</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t="s">
        <v>208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803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285205</v>
      </c>
      <c r="CS37" s="625"/>
      <c r="CT37" s="625"/>
      <c r="CU37" s="625"/>
      <c r="CV37" s="625"/>
      <c r="CW37" s="625"/>
      <c r="CX37" s="625"/>
      <c r="CY37" s="626"/>
      <c r="CZ37" s="627">
        <v>8.9</v>
      </c>
      <c r="DA37" s="628"/>
      <c r="DB37" s="628"/>
      <c r="DC37" s="629"/>
      <c r="DD37" s="602">
        <v>137130</v>
      </c>
      <c r="DE37" s="625"/>
      <c r="DF37" s="625"/>
      <c r="DG37" s="625"/>
      <c r="DH37" s="625"/>
      <c r="DI37" s="625"/>
      <c r="DJ37" s="625"/>
      <c r="DK37" s="626"/>
      <c r="DL37" s="602">
        <v>115160</v>
      </c>
      <c r="DM37" s="625"/>
      <c r="DN37" s="625"/>
      <c r="DO37" s="625"/>
      <c r="DP37" s="625"/>
      <c r="DQ37" s="625"/>
      <c r="DR37" s="625"/>
      <c r="DS37" s="625"/>
      <c r="DT37" s="625"/>
      <c r="DU37" s="625"/>
      <c r="DV37" s="626"/>
      <c r="DW37" s="598">
        <v>5.7</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t="s">
        <v>109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1224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364121</v>
      </c>
      <c r="CS38" s="594"/>
      <c r="CT38" s="594"/>
      <c r="CU38" s="594"/>
      <c r="CV38" s="594"/>
      <c r="CW38" s="594"/>
      <c r="CX38" s="594"/>
      <c r="CY38" s="595"/>
      <c r="CZ38" s="627">
        <v>11.4</v>
      </c>
      <c r="DA38" s="628"/>
      <c r="DB38" s="628"/>
      <c r="DC38" s="629"/>
      <c r="DD38" s="602">
        <v>297390</v>
      </c>
      <c r="DE38" s="594"/>
      <c r="DF38" s="594"/>
      <c r="DG38" s="594"/>
      <c r="DH38" s="594"/>
      <c r="DI38" s="594"/>
      <c r="DJ38" s="594"/>
      <c r="DK38" s="595"/>
      <c r="DL38" s="602">
        <v>251607</v>
      </c>
      <c r="DM38" s="594"/>
      <c r="DN38" s="594"/>
      <c r="DO38" s="594"/>
      <c r="DP38" s="594"/>
      <c r="DQ38" s="594"/>
      <c r="DR38" s="594"/>
      <c r="DS38" s="594"/>
      <c r="DT38" s="594"/>
      <c r="DU38" s="594"/>
      <c r="DV38" s="595"/>
      <c r="DW38" s="598">
        <v>12.3</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t="s">
        <v>109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64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114635</v>
      </c>
      <c r="CS39" s="625"/>
      <c r="CT39" s="625"/>
      <c r="CU39" s="625"/>
      <c r="CV39" s="625"/>
      <c r="CW39" s="625"/>
      <c r="CX39" s="625"/>
      <c r="CY39" s="626"/>
      <c r="CZ39" s="627">
        <v>3.6</v>
      </c>
      <c r="DA39" s="628"/>
      <c r="DB39" s="628"/>
      <c r="DC39" s="629"/>
      <c r="DD39" s="602">
        <v>104999</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137676</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149</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4200</v>
      </c>
      <c r="CS40" s="594"/>
      <c r="CT40" s="594"/>
      <c r="CU40" s="594"/>
      <c r="CV40" s="594"/>
      <c r="CW40" s="594"/>
      <c r="CX40" s="594"/>
      <c r="CY40" s="595"/>
      <c r="CZ40" s="627">
        <v>0.1</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205469</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357</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624408</v>
      </c>
      <c r="CS42" s="594"/>
      <c r="CT42" s="594"/>
      <c r="CU42" s="594"/>
      <c r="CV42" s="594"/>
      <c r="CW42" s="594"/>
      <c r="CX42" s="594"/>
      <c r="CY42" s="595"/>
      <c r="CZ42" s="627">
        <v>19.5</v>
      </c>
      <c r="DA42" s="676"/>
      <c r="DB42" s="676"/>
      <c r="DC42" s="677"/>
      <c r="DD42" s="602">
        <v>175019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35314</v>
      </c>
      <c r="CS43" s="625"/>
      <c r="CT43" s="625"/>
      <c r="CU43" s="625"/>
      <c r="CV43" s="625"/>
      <c r="CW43" s="625"/>
      <c r="CX43" s="625"/>
      <c r="CY43" s="626"/>
      <c r="CZ43" s="627">
        <v>1.1000000000000001</v>
      </c>
      <c r="DA43" s="628"/>
      <c r="DB43" s="628"/>
      <c r="DC43" s="629"/>
      <c r="DD43" s="602">
        <v>34903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616247</v>
      </c>
      <c r="CS44" s="594"/>
      <c r="CT44" s="594"/>
      <c r="CU44" s="594"/>
      <c r="CV44" s="594"/>
      <c r="CW44" s="594"/>
      <c r="CX44" s="594"/>
      <c r="CY44" s="595"/>
      <c r="CZ44" s="627">
        <v>19.3</v>
      </c>
      <c r="DA44" s="676"/>
      <c r="DB44" s="676"/>
      <c r="DC44" s="677"/>
      <c r="DD44" s="602">
        <v>168275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210777</v>
      </c>
      <c r="CS45" s="625"/>
      <c r="CT45" s="625"/>
      <c r="CU45" s="625"/>
      <c r="CV45" s="625"/>
      <c r="CW45" s="625"/>
      <c r="CX45" s="625"/>
      <c r="CY45" s="626"/>
      <c r="CZ45" s="627">
        <v>6.6</v>
      </c>
      <c r="DA45" s="628"/>
      <c r="DB45" s="628"/>
      <c r="DC45" s="629"/>
      <c r="DD45" s="602">
        <v>12569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380399</v>
      </c>
      <c r="CS46" s="594"/>
      <c r="CT46" s="594"/>
      <c r="CU46" s="594"/>
      <c r="CV46" s="594"/>
      <c r="CW46" s="594"/>
      <c r="CX46" s="594"/>
      <c r="CY46" s="595"/>
      <c r="CZ46" s="627">
        <v>11.9</v>
      </c>
      <c r="DA46" s="676"/>
      <c r="DB46" s="676"/>
      <c r="DC46" s="677"/>
      <c r="DD46" s="602">
        <v>151701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8161</v>
      </c>
      <c r="CS47" s="625"/>
      <c r="CT47" s="625"/>
      <c r="CU47" s="625"/>
      <c r="CV47" s="625"/>
      <c r="CW47" s="625"/>
      <c r="CX47" s="625"/>
      <c r="CY47" s="626"/>
      <c r="CZ47" s="627">
        <v>0.3</v>
      </c>
      <c r="DA47" s="628"/>
      <c r="DB47" s="628"/>
      <c r="DC47" s="629"/>
      <c r="DD47" s="602">
        <v>6744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3200141</v>
      </c>
      <c r="CS49" s="661"/>
      <c r="CT49" s="661"/>
      <c r="CU49" s="661"/>
      <c r="CV49" s="661"/>
      <c r="CW49" s="661"/>
      <c r="CX49" s="661"/>
      <c r="CY49" s="688"/>
      <c r="CZ49" s="689">
        <v>100</v>
      </c>
      <c r="DA49" s="690"/>
      <c r="DB49" s="690"/>
      <c r="DC49" s="691"/>
      <c r="DD49" s="692">
        <v>2113710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3374</v>
      </c>
      <c r="R7" s="723"/>
      <c r="S7" s="723"/>
      <c r="T7" s="723"/>
      <c r="U7" s="723"/>
      <c r="V7" s="723">
        <v>3192</v>
      </c>
      <c r="W7" s="723"/>
      <c r="X7" s="723"/>
      <c r="Y7" s="723"/>
      <c r="Z7" s="723"/>
      <c r="AA7" s="723">
        <v>182</v>
      </c>
      <c r="AB7" s="723"/>
      <c r="AC7" s="723"/>
      <c r="AD7" s="723"/>
      <c r="AE7" s="724"/>
      <c r="AF7" s="725">
        <v>155</v>
      </c>
      <c r="AG7" s="726"/>
      <c r="AH7" s="726"/>
      <c r="AI7" s="726"/>
      <c r="AJ7" s="727"/>
      <c r="AK7" s="762" t="s">
        <v>549</v>
      </c>
      <c r="AL7" s="763"/>
      <c r="AM7" s="763"/>
      <c r="AN7" s="763"/>
      <c r="AO7" s="763"/>
      <c r="AP7" s="763">
        <v>3567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562</v>
      </c>
      <c r="BT7" s="767"/>
      <c r="BU7" s="767"/>
      <c r="BV7" s="767"/>
      <c r="BW7" s="767"/>
      <c r="BX7" s="767"/>
      <c r="BY7" s="767"/>
      <c r="BZ7" s="767"/>
      <c r="CA7" s="767"/>
      <c r="CB7" s="767"/>
      <c r="CC7" s="767"/>
      <c r="CD7" s="767"/>
      <c r="CE7" s="767"/>
      <c r="CF7" s="767"/>
      <c r="CG7" s="768"/>
      <c r="CH7" s="759">
        <v>3</v>
      </c>
      <c r="CI7" s="760"/>
      <c r="CJ7" s="760"/>
      <c r="CK7" s="760"/>
      <c r="CL7" s="761"/>
      <c r="CM7" s="759">
        <v>39</v>
      </c>
      <c r="CN7" s="760"/>
      <c r="CO7" s="760"/>
      <c r="CP7" s="760"/>
      <c r="CQ7" s="761"/>
      <c r="CR7" s="759">
        <v>44</v>
      </c>
      <c r="CS7" s="760"/>
      <c r="CT7" s="760"/>
      <c r="CU7" s="760"/>
      <c r="CV7" s="761"/>
      <c r="CW7" s="759" t="s">
        <v>488</v>
      </c>
      <c r="CX7" s="760"/>
      <c r="CY7" s="760"/>
      <c r="CZ7" s="760"/>
      <c r="DA7" s="761"/>
      <c r="DB7" s="759" t="s">
        <v>488</v>
      </c>
      <c r="DC7" s="760"/>
      <c r="DD7" s="760"/>
      <c r="DE7" s="760"/>
      <c r="DF7" s="761"/>
      <c r="DG7" s="759" t="s">
        <v>488</v>
      </c>
      <c r="DH7" s="760"/>
      <c r="DI7" s="760"/>
      <c r="DJ7" s="760"/>
      <c r="DK7" s="761"/>
      <c r="DL7" s="759" t="s">
        <v>488</v>
      </c>
      <c r="DM7" s="760"/>
      <c r="DN7" s="760"/>
      <c r="DO7" s="760"/>
      <c r="DP7" s="761"/>
      <c r="DQ7" s="759" t="s">
        <v>488</v>
      </c>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5</v>
      </c>
      <c r="R8" s="747"/>
      <c r="S8" s="747"/>
      <c r="T8" s="747"/>
      <c r="U8" s="747"/>
      <c r="V8" s="747">
        <v>38</v>
      </c>
      <c r="W8" s="747"/>
      <c r="X8" s="747"/>
      <c r="Y8" s="747"/>
      <c r="Z8" s="747"/>
      <c r="AA8" s="747">
        <v>-33</v>
      </c>
      <c r="AB8" s="747"/>
      <c r="AC8" s="747"/>
      <c r="AD8" s="747"/>
      <c r="AE8" s="748"/>
      <c r="AF8" s="749">
        <v>-33</v>
      </c>
      <c r="AG8" s="750"/>
      <c r="AH8" s="750"/>
      <c r="AI8" s="750"/>
      <c r="AJ8" s="751"/>
      <c r="AK8" s="752" t="s">
        <v>549</v>
      </c>
      <c r="AL8" s="753"/>
      <c r="AM8" s="753"/>
      <c r="AN8" s="753"/>
      <c r="AO8" s="753"/>
      <c r="AP8" s="753">
        <v>24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3379</v>
      </c>
      <c r="R23" s="782"/>
      <c r="S23" s="782"/>
      <c r="T23" s="782"/>
      <c r="U23" s="782"/>
      <c r="V23" s="782">
        <v>3231</v>
      </c>
      <c r="W23" s="782"/>
      <c r="X23" s="782"/>
      <c r="Y23" s="782"/>
      <c r="Z23" s="782"/>
      <c r="AA23" s="782">
        <v>149</v>
      </c>
      <c r="AB23" s="782"/>
      <c r="AC23" s="782"/>
      <c r="AD23" s="782"/>
      <c r="AE23" s="783"/>
      <c r="AF23" s="784">
        <v>122</v>
      </c>
      <c r="AG23" s="782"/>
      <c r="AH23" s="782"/>
      <c r="AI23" s="782"/>
      <c r="AJ23" s="785"/>
      <c r="AK23" s="786"/>
      <c r="AL23" s="787"/>
      <c r="AM23" s="787"/>
      <c r="AN23" s="787"/>
      <c r="AO23" s="787"/>
      <c r="AP23" s="782">
        <v>3591</v>
      </c>
      <c r="AQ23" s="782"/>
      <c r="AR23" s="782"/>
      <c r="AS23" s="782"/>
      <c r="AT23" s="782"/>
      <c r="AU23" s="788"/>
      <c r="AV23" s="788"/>
      <c r="AW23" s="788"/>
      <c r="AX23" s="788"/>
      <c r="AY23" s="789"/>
      <c r="AZ23" s="797" t="s">
        <v>367</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746</v>
      </c>
      <c r="R28" s="811"/>
      <c r="S28" s="811"/>
      <c r="T28" s="811"/>
      <c r="U28" s="811"/>
      <c r="V28" s="811">
        <v>700</v>
      </c>
      <c r="W28" s="811"/>
      <c r="X28" s="811"/>
      <c r="Y28" s="811"/>
      <c r="Z28" s="811"/>
      <c r="AA28" s="811">
        <v>46</v>
      </c>
      <c r="AB28" s="811"/>
      <c r="AC28" s="811"/>
      <c r="AD28" s="811"/>
      <c r="AE28" s="812"/>
      <c r="AF28" s="813">
        <v>46</v>
      </c>
      <c r="AG28" s="811"/>
      <c r="AH28" s="811"/>
      <c r="AI28" s="811"/>
      <c r="AJ28" s="814"/>
      <c r="AK28" s="815">
        <v>102</v>
      </c>
      <c r="AL28" s="806"/>
      <c r="AM28" s="806"/>
      <c r="AN28" s="806"/>
      <c r="AO28" s="806"/>
      <c r="AP28" s="806" t="s">
        <v>549</v>
      </c>
      <c r="AQ28" s="806"/>
      <c r="AR28" s="806"/>
      <c r="AS28" s="806"/>
      <c r="AT28" s="806"/>
      <c r="AU28" s="806" t="s">
        <v>549</v>
      </c>
      <c r="AV28" s="806"/>
      <c r="AW28" s="806"/>
      <c r="AX28" s="806"/>
      <c r="AY28" s="806"/>
      <c r="AZ28" s="807" t="s">
        <v>549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269</v>
      </c>
      <c r="R29" s="747"/>
      <c r="S29" s="747"/>
      <c r="T29" s="747"/>
      <c r="U29" s="747"/>
      <c r="V29" s="747">
        <v>262</v>
      </c>
      <c r="W29" s="747"/>
      <c r="X29" s="747"/>
      <c r="Y29" s="747"/>
      <c r="Z29" s="747"/>
      <c r="AA29" s="747">
        <v>7</v>
      </c>
      <c r="AB29" s="747"/>
      <c r="AC29" s="747"/>
      <c r="AD29" s="747"/>
      <c r="AE29" s="748"/>
      <c r="AF29" s="749">
        <v>7</v>
      </c>
      <c r="AG29" s="750"/>
      <c r="AH29" s="750"/>
      <c r="AI29" s="750"/>
      <c r="AJ29" s="751"/>
      <c r="AK29" s="818">
        <v>66</v>
      </c>
      <c r="AL29" s="819"/>
      <c r="AM29" s="819"/>
      <c r="AN29" s="819"/>
      <c r="AO29" s="819"/>
      <c r="AP29" s="819">
        <v>261</v>
      </c>
      <c r="AQ29" s="819"/>
      <c r="AR29" s="819"/>
      <c r="AS29" s="819"/>
      <c r="AT29" s="819"/>
      <c r="AU29" s="819">
        <v>64</v>
      </c>
      <c r="AV29" s="819"/>
      <c r="AW29" s="819"/>
      <c r="AX29" s="819"/>
      <c r="AY29" s="819"/>
      <c r="AZ29" s="820" t="s">
        <v>549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711</v>
      </c>
      <c r="R30" s="747"/>
      <c r="S30" s="747"/>
      <c r="T30" s="747"/>
      <c r="U30" s="747"/>
      <c r="V30" s="747">
        <v>696</v>
      </c>
      <c r="W30" s="747"/>
      <c r="X30" s="747"/>
      <c r="Y30" s="747"/>
      <c r="Z30" s="747"/>
      <c r="AA30" s="747">
        <v>15</v>
      </c>
      <c r="AB30" s="747"/>
      <c r="AC30" s="747"/>
      <c r="AD30" s="747"/>
      <c r="AE30" s="748"/>
      <c r="AF30" s="749">
        <v>15</v>
      </c>
      <c r="AG30" s="750"/>
      <c r="AH30" s="750"/>
      <c r="AI30" s="750"/>
      <c r="AJ30" s="751"/>
      <c r="AK30" s="818">
        <v>116</v>
      </c>
      <c r="AL30" s="819"/>
      <c r="AM30" s="819"/>
      <c r="AN30" s="819"/>
      <c r="AO30" s="819"/>
      <c r="AP30" s="819" t="s">
        <v>549</v>
      </c>
      <c r="AQ30" s="819"/>
      <c r="AR30" s="819"/>
      <c r="AS30" s="819"/>
      <c r="AT30" s="819"/>
      <c r="AU30" s="819" t="s">
        <v>549</v>
      </c>
      <c r="AV30" s="819"/>
      <c r="AW30" s="819"/>
      <c r="AX30" s="819"/>
      <c r="AY30" s="819"/>
      <c r="AZ30" s="820" t="s">
        <v>549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60</v>
      </c>
      <c r="R31" s="747"/>
      <c r="S31" s="747"/>
      <c r="T31" s="747"/>
      <c r="U31" s="747"/>
      <c r="V31" s="747">
        <v>59</v>
      </c>
      <c r="W31" s="747"/>
      <c r="X31" s="747"/>
      <c r="Y31" s="747"/>
      <c r="Z31" s="747"/>
      <c r="AA31" s="747">
        <v>1</v>
      </c>
      <c r="AB31" s="747"/>
      <c r="AC31" s="747"/>
      <c r="AD31" s="747"/>
      <c r="AE31" s="748"/>
      <c r="AF31" s="749">
        <v>1</v>
      </c>
      <c r="AG31" s="750"/>
      <c r="AH31" s="750"/>
      <c r="AI31" s="750"/>
      <c r="AJ31" s="751"/>
      <c r="AK31" s="818">
        <v>29</v>
      </c>
      <c r="AL31" s="819"/>
      <c r="AM31" s="819"/>
      <c r="AN31" s="819"/>
      <c r="AO31" s="819"/>
      <c r="AP31" s="819" t="s">
        <v>549</v>
      </c>
      <c r="AQ31" s="819"/>
      <c r="AR31" s="819"/>
      <c r="AS31" s="819"/>
      <c r="AT31" s="819"/>
      <c r="AU31" s="819" t="s">
        <v>549</v>
      </c>
      <c r="AV31" s="819"/>
      <c r="AW31" s="819"/>
      <c r="AX31" s="819"/>
      <c r="AY31" s="819"/>
      <c r="AZ31" s="820" t="s">
        <v>549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116</v>
      </c>
      <c r="R32" s="747"/>
      <c r="S32" s="747"/>
      <c r="T32" s="747"/>
      <c r="U32" s="747"/>
      <c r="V32" s="747">
        <v>84</v>
      </c>
      <c r="W32" s="747"/>
      <c r="X32" s="747"/>
      <c r="Y32" s="747"/>
      <c r="Z32" s="747"/>
      <c r="AA32" s="747">
        <v>32</v>
      </c>
      <c r="AB32" s="747"/>
      <c r="AC32" s="747"/>
      <c r="AD32" s="747"/>
      <c r="AE32" s="748"/>
      <c r="AF32" s="749">
        <v>32</v>
      </c>
      <c r="AG32" s="750"/>
      <c r="AH32" s="750"/>
      <c r="AI32" s="750"/>
      <c r="AJ32" s="751"/>
      <c r="AK32" s="818" t="s">
        <v>549</v>
      </c>
      <c r="AL32" s="819"/>
      <c r="AM32" s="819"/>
      <c r="AN32" s="819"/>
      <c r="AO32" s="819"/>
      <c r="AP32" s="819">
        <v>406</v>
      </c>
      <c r="AQ32" s="819"/>
      <c r="AR32" s="819"/>
      <c r="AS32" s="819"/>
      <c r="AT32" s="819"/>
      <c r="AU32" s="819" t="s">
        <v>549</v>
      </c>
      <c r="AV32" s="819"/>
      <c r="AW32" s="819"/>
      <c r="AX32" s="819"/>
      <c r="AY32" s="819"/>
      <c r="AZ32" s="820" t="s">
        <v>549</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101</v>
      </c>
      <c r="AG63" s="830"/>
      <c r="AH63" s="830"/>
      <c r="AI63" s="830"/>
      <c r="AJ63" s="831"/>
      <c r="AK63" s="832"/>
      <c r="AL63" s="827"/>
      <c r="AM63" s="827"/>
      <c r="AN63" s="827"/>
      <c r="AO63" s="827"/>
      <c r="AP63" s="830">
        <v>667</v>
      </c>
      <c r="AQ63" s="830"/>
      <c r="AR63" s="830"/>
      <c r="AS63" s="830"/>
      <c r="AT63" s="830"/>
      <c r="AU63" s="830">
        <v>64</v>
      </c>
      <c r="AV63" s="830"/>
      <c r="AW63" s="830"/>
      <c r="AX63" s="830"/>
      <c r="AY63" s="830"/>
      <c r="AZ63" s="834"/>
      <c r="BA63" s="834"/>
      <c r="BB63" s="834"/>
      <c r="BC63" s="834"/>
      <c r="BD63" s="834"/>
      <c r="BE63" s="835" t="s">
        <v>549</v>
      </c>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388</v>
      </c>
      <c r="R66" s="706"/>
      <c r="S66" s="706"/>
      <c r="T66" s="706"/>
      <c r="U66" s="707"/>
      <c r="V66" s="705" t="s">
        <v>389</v>
      </c>
      <c r="W66" s="706"/>
      <c r="X66" s="706"/>
      <c r="Y66" s="706"/>
      <c r="Z66" s="707"/>
      <c r="AA66" s="705" t="s">
        <v>390</v>
      </c>
      <c r="AB66" s="706"/>
      <c r="AC66" s="706"/>
      <c r="AD66" s="706"/>
      <c r="AE66" s="707"/>
      <c r="AF66" s="840" t="s">
        <v>391</v>
      </c>
      <c r="AG66" s="801"/>
      <c r="AH66" s="801"/>
      <c r="AI66" s="801"/>
      <c r="AJ66" s="841"/>
      <c r="AK66" s="705" t="s">
        <v>392</v>
      </c>
      <c r="AL66" s="729"/>
      <c r="AM66" s="729"/>
      <c r="AN66" s="729"/>
      <c r="AO66" s="730"/>
      <c r="AP66" s="705" t="s">
        <v>393</v>
      </c>
      <c r="AQ66" s="706"/>
      <c r="AR66" s="706"/>
      <c r="AS66" s="706"/>
      <c r="AT66" s="707"/>
      <c r="AU66" s="705" t="s">
        <v>394</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9" t="s">
        <v>550</v>
      </c>
      <c r="C68" s="860"/>
      <c r="D68" s="860"/>
      <c r="E68" s="860"/>
      <c r="F68" s="860"/>
      <c r="G68" s="860"/>
      <c r="H68" s="860"/>
      <c r="I68" s="860"/>
      <c r="J68" s="860"/>
      <c r="K68" s="860"/>
      <c r="L68" s="860"/>
      <c r="M68" s="860"/>
      <c r="N68" s="860"/>
      <c r="O68" s="860"/>
      <c r="P68" s="861"/>
      <c r="Q68" s="862">
        <v>10186</v>
      </c>
      <c r="R68" s="855"/>
      <c r="S68" s="855"/>
      <c r="T68" s="855"/>
      <c r="U68" s="856"/>
      <c r="V68" s="854">
        <v>9252</v>
      </c>
      <c r="W68" s="855"/>
      <c r="X68" s="855"/>
      <c r="Y68" s="855"/>
      <c r="Z68" s="856"/>
      <c r="AA68" s="854">
        <v>934</v>
      </c>
      <c r="AB68" s="855"/>
      <c r="AC68" s="855"/>
      <c r="AD68" s="855"/>
      <c r="AE68" s="856"/>
      <c r="AF68" s="854">
        <v>934</v>
      </c>
      <c r="AG68" s="855"/>
      <c r="AH68" s="855"/>
      <c r="AI68" s="855"/>
      <c r="AJ68" s="856"/>
      <c r="AK68" s="854">
        <v>3700</v>
      </c>
      <c r="AL68" s="855"/>
      <c r="AM68" s="855"/>
      <c r="AN68" s="855"/>
      <c r="AO68" s="856"/>
      <c r="AP68" s="854" t="s">
        <v>488</v>
      </c>
      <c r="AQ68" s="855"/>
      <c r="AR68" s="855"/>
      <c r="AS68" s="855"/>
      <c r="AT68" s="856"/>
      <c r="AU68" s="854" t="s">
        <v>488</v>
      </c>
      <c r="AV68" s="855"/>
      <c r="AW68" s="855"/>
      <c r="AX68" s="855"/>
      <c r="AY68" s="856"/>
      <c r="AZ68" s="857"/>
      <c r="BA68" s="857"/>
      <c r="BB68" s="857"/>
      <c r="BC68" s="857"/>
      <c r="BD68" s="858"/>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3" t="s">
        <v>551</v>
      </c>
      <c r="C69" s="864"/>
      <c r="D69" s="864"/>
      <c r="E69" s="864"/>
      <c r="F69" s="864"/>
      <c r="G69" s="864"/>
      <c r="H69" s="864"/>
      <c r="I69" s="864"/>
      <c r="J69" s="864"/>
      <c r="K69" s="864"/>
      <c r="L69" s="864"/>
      <c r="M69" s="864"/>
      <c r="N69" s="864"/>
      <c r="O69" s="864"/>
      <c r="P69" s="865"/>
      <c r="Q69" s="866">
        <v>570</v>
      </c>
      <c r="R69" s="867"/>
      <c r="S69" s="867"/>
      <c r="T69" s="867"/>
      <c r="U69" s="818"/>
      <c r="V69" s="868">
        <v>566</v>
      </c>
      <c r="W69" s="867"/>
      <c r="X69" s="867"/>
      <c r="Y69" s="867"/>
      <c r="Z69" s="818"/>
      <c r="AA69" s="868">
        <v>4</v>
      </c>
      <c r="AB69" s="867"/>
      <c r="AC69" s="867"/>
      <c r="AD69" s="867"/>
      <c r="AE69" s="818"/>
      <c r="AF69" s="868">
        <v>4</v>
      </c>
      <c r="AG69" s="867"/>
      <c r="AH69" s="867"/>
      <c r="AI69" s="867"/>
      <c r="AJ69" s="818"/>
      <c r="AK69" s="868" t="s">
        <v>488</v>
      </c>
      <c r="AL69" s="867"/>
      <c r="AM69" s="867"/>
      <c r="AN69" s="867"/>
      <c r="AO69" s="818"/>
      <c r="AP69" s="868" t="s">
        <v>488</v>
      </c>
      <c r="AQ69" s="867"/>
      <c r="AR69" s="867"/>
      <c r="AS69" s="867"/>
      <c r="AT69" s="818"/>
      <c r="AU69" s="868" t="s">
        <v>488</v>
      </c>
      <c r="AV69" s="867"/>
      <c r="AW69" s="867"/>
      <c r="AX69" s="867"/>
      <c r="AY69" s="818"/>
      <c r="AZ69" s="869"/>
      <c r="BA69" s="869"/>
      <c r="BB69" s="869"/>
      <c r="BC69" s="869"/>
      <c r="BD69" s="870"/>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3" t="s">
        <v>552</v>
      </c>
      <c r="C70" s="864"/>
      <c r="D70" s="864"/>
      <c r="E70" s="864"/>
      <c r="F70" s="864"/>
      <c r="G70" s="864"/>
      <c r="H70" s="864"/>
      <c r="I70" s="864"/>
      <c r="J70" s="864"/>
      <c r="K70" s="864"/>
      <c r="L70" s="864"/>
      <c r="M70" s="864"/>
      <c r="N70" s="864"/>
      <c r="O70" s="864"/>
      <c r="P70" s="865"/>
      <c r="Q70" s="866">
        <v>58</v>
      </c>
      <c r="R70" s="867"/>
      <c r="S70" s="867"/>
      <c r="T70" s="867"/>
      <c r="U70" s="818"/>
      <c r="V70" s="868">
        <v>47</v>
      </c>
      <c r="W70" s="867"/>
      <c r="X70" s="867"/>
      <c r="Y70" s="867"/>
      <c r="Z70" s="818"/>
      <c r="AA70" s="868">
        <v>11</v>
      </c>
      <c r="AB70" s="867"/>
      <c r="AC70" s="867"/>
      <c r="AD70" s="867"/>
      <c r="AE70" s="818"/>
      <c r="AF70" s="868">
        <v>11</v>
      </c>
      <c r="AG70" s="867"/>
      <c r="AH70" s="867"/>
      <c r="AI70" s="867"/>
      <c r="AJ70" s="818"/>
      <c r="AK70" s="868" t="s">
        <v>488</v>
      </c>
      <c r="AL70" s="867"/>
      <c r="AM70" s="867"/>
      <c r="AN70" s="867"/>
      <c r="AO70" s="818"/>
      <c r="AP70" s="868" t="s">
        <v>488</v>
      </c>
      <c r="AQ70" s="867"/>
      <c r="AR70" s="867"/>
      <c r="AS70" s="867"/>
      <c r="AT70" s="818"/>
      <c r="AU70" s="868" t="s">
        <v>488</v>
      </c>
      <c r="AV70" s="867"/>
      <c r="AW70" s="867"/>
      <c r="AX70" s="867"/>
      <c r="AY70" s="818"/>
      <c r="AZ70" s="869"/>
      <c r="BA70" s="869"/>
      <c r="BB70" s="869"/>
      <c r="BC70" s="869"/>
      <c r="BD70" s="870"/>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3" t="s">
        <v>553</v>
      </c>
      <c r="C71" s="864"/>
      <c r="D71" s="864"/>
      <c r="E71" s="864"/>
      <c r="F71" s="864"/>
      <c r="G71" s="864"/>
      <c r="H71" s="864"/>
      <c r="I71" s="864"/>
      <c r="J71" s="864"/>
      <c r="K71" s="864"/>
      <c r="L71" s="864"/>
      <c r="M71" s="864"/>
      <c r="N71" s="864"/>
      <c r="O71" s="864"/>
      <c r="P71" s="865"/>
      <c r="Q71" s="866">
        <v>23</v>
      </c>
      <c r="R71" s="867"/>
      <c r="S71" s="867"/>
      <c r="T71" s="867"/>
      <c r="U71" s="818"/>
      <c r="V71" s="868">
        <v>20</v>
      </c>
      <c r="W71" s="867"/>
      <c r="X71" s="867"/>
      <c r="Y71" s="867"/>
      <c r="Z71" s="818"/>
      <c r="AA71" s="868">
        <v>3</v>
      </c>
      <c r="AB71" s="867"/>
      <c r="AC71" s="867"/>
      <c r="AD71" s="867"/>
      <c r="AE71" s="818"/>
      <c r="AF71" s="868">
        <v>3</v>
      </c>
      <c r="AG71" s="867"/>
      <c r="AH71" s="867"/>
      <c r="AI71" s="867"/>
      <c r="AJ71" s="818"/>
      <c r="AK71" s="868" t="s">
        <v>488</v>
      </c>
      <c r="AL71" s="867"/>
      <c r="AM71" s="867"/>
      <c r="AN71" s="867"/>
      <c r="AO71" s="818"/>
      <c r="AP71" s="868" t="s">
        <v>488</v>
      </c>
      <c r="AQ71" s="867"/>
      <c r="AR71" s="867"/>
      <c r="AS71" s="867"/>
      <c r="AT71" s="818"/>
      <c r="AU71" s="868" t="s">
        <v>488</v>
      </c>
      <c r="AV71" s="867"/>
      <c r="AW71" s="867"/>
      <c r="AX71" s="867"/>
      <c r="AY71" s="818"/>
      <c r="AZ71" s="869"/>
      <c r="BA71" s="869"/>
      <c r="BB71" s="869"/>
      <c r="BC71" s="869"/>
      <c r="BD71" s="870"/>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3" t="s">
        <v>554</v>
      </c>
      <c r="C72" s="864"/>
      <c r="D72" s="864"/>
      <c r="E72" s="864"/>
      <c r="F72" s="864"/>
      <c r="G72" s="864"/>
      <c r="H72" s="864"/>
      <c r="I72" s="864"/>
      <c r="J72" s="864"/>
      <c r="K72" s="864"/>
      <c r="L72" s="864"/>
      <c r="M72" s="864"/>
      <c r="N72" s="864"/>
      <c r="O72" s="864"/>
      <c r="P72" s="865"/>
      <c r="Q72" s="866">
        <v>1</v>
      </c>
      <c r="R72" s="867"/>
      <c r="S72" s="867"/>
      <c r="T72" s="867"/>
      <c r="U72" s="818"/>
      <c r="V72" s="868">
        <v>0</v>
      </c>
      <c r="W72" s="867"/>
      <c r="X72" s="867"/>
      <c r="Y72" s="867"/>
      <c r="Z72" s="818"/>
      <c r="AA72" s="868">
        <v>0</v>
      </c>
      <c r="AB72" s="867"/>
      <c r="AC72" s="867"/>
      <c r="AD72" s="867"/>
      <c r="AE72" s="818"/>
      <c r="AF72" s="868">
        <v>0</v>
      </c>
      <c r="AG72" s="867"/>
      <c r="AH72" s="867"/>
      <c r="AI72" s="867"/>
      <c r="AJ72" s="818"/>
      <c r="AK72" s="868" t="s">
        <v>488</v>
      </c>
      <c r="AL72" s="867"/>
      <c r="AM72" s="867"/>
      <c r="AN72" s="867"/>
      <c r="AO72" s="818"/>
      <c r="AP72" s="868" t="s">
        <v>488</v>
      </c>
      <c r="AQ72" s="867"/>
      <c r="AR72" s="867"/>
      <c r="AS72" s="867"/>
      <c r="AT72" s="818"/>
      <c r="AU72" s="868" t="s">
        <v>488</v>
      </c>
      <c r="AV72" s="867"/>
      <c r="AW72" s="867"/>
      <c r="AX72" s="867"/>
      <c r="AY72" s="818"/>
      <c r="AZ72" s="869"/>
      <c r="BA72" s="869"/>
      <c r="BB72" s="869"/>
      <c r="BC72" s="869"/>
      <c r="BD72" s="870"/>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3" t="s">
        <v>555</v>
      </c>
      <c r="C73" s="864"/>
      <c r="D73" s="864"/>
      <c r="E73" s="864"/>
      <c r="F73" s="864"/>
      <c r="G73" s="864"/>
      <c r="H73" s="864"/>
      <c r="I73" s="864"/>
      <c r="J73" s="864"/>
      <c r="K73" s="864"/>
      <c r="L73" s="864"/>
      <c r="M73" s="864"/>
      <c r="N73" s="864"/>
      <c r="O73" s="864"/>
      <c r="P73" s="865"/>
      <c r="Q73" s="866">
        <v>50</v>
      </c>
      <c r="R73" s="867"/>
      <c r="S73" s="867"/>
      <c r="T73" s="867"/>
      <c r="U73" s="818"/>
      <c r="V73" s="868">
        <v>50</v>
      </c>
      <c r="W73" s="867"/>
      <c r="X73" s="867"/>
      <c r="Y73" s="867"/>
      <c r="Z73" s="818"/>
      <c r="AA73" s="868" t="s">
        <v>549</v>
      </c>
      <c r="AB73" s="867"/>
      <c r="AC73" s="867"/>
      <c r="AD73" s="867"/>
      <c r="AE73" s="818"/>
      <c r="AF73" s="868" t="s">
        <v>549</v>
      </c>
      <c r="AG73" s="867"/>
      <c r="AH73" s="867"/>
      <c r="AI73" s="867"/>
      <c r="AJ73" s="818"/>
      <c r="AK73" s="868" t="s">
        <v>488</v>
      </c>
      <c r="AL73" s="867"/>
      <c r="AM73" s="867"/>
      <c r="AN73" s="867"/>
      <c r="AO73" s="818"/>
      <c r="AP73" s="868" t="s">
        <v>488</v>
      </c>
      <c r="AQ73" s="867"/>
      <c r="AR73" s="867"/>
      <c r="AS73" s="867"/>
      <c r="AT73" s="818"/>
      <c r="AU73" s="868" t="s">
        <v>488</v>
      </c>
      <c r="AV73" s="867"/>
      <c r="AW73" s="867"/>
      <c r="AX73" s="867"/>
      <c r="AY73" s="818"/>
      <c r="AZ73" s="869"/>
      <c r="BA73" s="869"/>
      <c r="BB73" s="869"/>
      <c r="BC73" s="869"/>
      <c r="BD73" s="870"/>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3" t="s">
        <v>556</v>
      </c>
      <c r="C74" s="864"/>
      <c r="D74" s="864"/>
      <c r="E74" s="864"/>
      <c r="F74" s="864"/>
      <c r="G74" s="864"/>
      <c r="H74" s="864"/>
      <c r="I74" s="864"/>
      <c r="J74" s="864"/>
      <c r="K74" s="864"/>
      <c r="L74" s="864"/>
      <c r="M74" s="864"/>
      <c r="N74" s="864"/>
      <c r="O74" s="864"/>
      <c r="P74" s="865"/>
      <c r="Q74" s="866">
        <v>187</v>
      </c>
      <c r="R74" s="867"/>
      <c r="S74" s="867"/>
      <c r="T74" s="867"/>
      <c r="U74" s="818"/>
      <c r="V74" s="868">
        <v>98</v>
      </c>
      <c r="W74" s="867"/>
      <c r="X74" s="867"/>
      <c r="Y74" s="867"/>
      <c r="Z74" s="818"/>
      <c r="AA74" s="868">
        <v>90</v>
      </c>
      <c r="AB74" s="867"/>
      <c r="AC74" s="867"/>
      <c r="AD74" s="867"/>
      <c r="AE74" s="818"/>
      <c r="AF74" s="868">
        <v>90</v>
      </c>
      <c r="AG74" s="867"/>
      <c r="AH74" s="867"/>
      <c r="AI74" s="867"/>
      <c r="AJ74" s="818"/>
      <c r="AK74" s="868" t="s">
        <v>488</v>
      </c>
      <c r="AL74" s="867"/>
      <c r="AM74" s="867"/>
      <c r="AN74" s="867"/>
      <c r="AO74" s="818"/>
      <c r="AP74" s="868" t="s">
        <v>488</v>
      </c>
      <c r="AQ74" s="867"/>
      <c r="AR74" s="867"/>
      <c r="AS74" s="867"/>
      <c r="AT74" s="818"/>
      <c r="AU74" s="868" t="s">
        <v>488</v>
      </c>
      <c r="AV74" s="867"/>
      <c r="AW74" s="867"/>
      <c r="AX74" s="867"/>
      <c r="AY74" s="818"/>
      <c r="AZ74" s="869"/>
      <c r="BA74" s="869"/>
      <c r="BB74" s="869"/>
      <c r="BC74" s="869"/>
      <c r="BD74" s="870"/>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3" t="s">
        <v>557</v>
      </c>
      <c r="C75" s="864"/>
      <c r="D75" s="864"/>
      <c r="E75" s="864"/>
      <c r="F75" s="864"/>
      <c r="G75" s="864"/>
      <c r="H75" s="864"/>
      <c r="I75" s="864"/>
      <c r="J75" s="864"/>
      <c r="K75" s="864"/>
      <c r="L75" s="864"/>
      <c r="M75" s="864"/>
      <c r="N75" s="864"/>
      <c r="O75" s="864"/>
      <c r="P75" s="865"/>
      <c r="Q75" s="866">
        <v>187</v>
      </c>
      <c r="R75" s="867"/>
      <c r="S75" s="867"/>
      <c r="T75" s="867"/>
      <c r="U75" s="818"/>
      <c r="V75" s="868">
        <v>181</v>
      </c>
      <c r="W75" s="867"/>
      <c r="X75" s="867"/>
      <c r="Y75" s="867"/>
      <c r="Z75" s="818"/>
      <c r="AA75" s="868">
        <v>7</v>
      </c>
      <c r="AB75" s="867"/>
      <c r="AC75" s="867"/>
      <c r="AD75" s="867"/>
      <c r="AE75" s="818"/>
      <c r="AF75" s="868">
        <v>7</v>
      </c>
      <c r="AG75" s="867"/>
      <c r="AH75" s="867"/>
      <c r="AI75" s="867"/>
      <c r="AJ75" s="818"/>
      <c r="AK75" s="868" t="s">
        <v>488</v>
      </c>
      <c r="AL75" s="867"/>
      <c r="AM75" s="867"/>
      <c r="AN75" s="867"/>
      <c r="AO75" s="818"/>
      <c r="AP75" s="868" t="s">
        <v>488</v>
      </c>
      <c r="AQ75" s="867"/>
      <c r="AR75" s="867"/>
      <c r="AS75" s="867"/>
      <c r="AT75" s="818"/>
      <c r="AU75" s="868" t="s">
        <v>488</v>
      </c>
      <c r="AV75" s="867"/>
      <c r="AW75" s="867"/>
      <c r="AX75" s="867"/>
      <c r="AY75" s="818"/>
      <c r="AZ75" s="869"/>
      <c r="BA75" s="869"/>
      <c r="BB75" s="869"/>
      <c r="BC75" s="869"/>
      <c r="BD75" s="870"/>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3" t="s">
        <v>558</v>
      </c>
      <c r="C76" s="864"/>
      <c r="D76" s="864"/>
      <c r="E76" s="864"/>
      <c r="F76" s="864"/>
      <c r="G76" s="864"/>
      <c r="H76" s="864"/>
      <c r="I76" s="864"/>
      <c r="J76" s="864"/>
      <c r="K76" s="864"/>
      <c r="L76" s="864"/>
      <c r="M76" s="864"/>
      <c r="N76" s="864"/>
      <c r="O76" s="864"/>
      <c r="P76" s="865"/>
      <c r="Q76" s="866">
        <v>208312</v>
      </c>
      <c r="R76" s="867"/>
      <c r="S76" s="867"/>
      <c r="T76" s="867"/>
      <c r="U76" s="818"/>
      <c r="V76" s="868">
        <v>200160</v>
      </c>
      <c r="W76" s="867"/>
      <c r="X76" s="867"/>
      <c r="Y76" s="867"/>
      <c r="Z76" s="818"/>
      <c r="AA76" s="868">
        <v>8152</v>
      </c>
      <c r="AB76" s="867"/>
      <c r="AC76" s="867"/>
      <c r="AD76" s="867"/>
      <c r="AE76" s="818"/>
      <c r="AF76" s="868">
        <v>8152</v>
      </c>
      <c r="AG76" s="867"/>
      <c r="AH76" s="867"/>
      <c r="AI76" s="867"/>
      <c r="AJ76" s="818"/>
      <c r="AK76" s="868">
        <v>212</v>
      </c>
      <c r="AL76" s="867"/>
      <c r="AM76" s="867"/>
      <c r="AN76" s="867"/>
      <c r="AO76" s="818"/>
      <c r="AP76" s="868" t="s">
        <v>488</v>
      </c>
      <c r="AQ76" s="867"/>
      <c r="AR76" s="867"/>
      <c r="AS76" s="867"/>
      <c r="AT76" s="818"/>
      <c r="AU76" s="868" t="s">
        <v>488</v>
      </c>
      <c r="AV76" s="867"/>
      <c r="AW76" s="867"/>
      <c r="AX76" s="867"/>
      <c r="AY76" s="818"/>
      <c r="AZ76" s="869"/>
      <c r="BA76" s="869"/>
      <c r="BB76" s="869"/>
      <c r="BC76" s="869"/>
      <c r="BD76" s="870"/>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3" t="s">
        <v>559</v>
      </c>
      <c r="C77" s="864"/>
      <c r="D77" s="864"/>
      <c r="E77" s="864"/>
      <c r="F77" s="864"/>
      <c r="G77" s="864"/>
      <c r="H77" s="864"/>
      <c r="I77" s="864"/>
      <c r="J77" s="864"/>
      <c r="K77" s="864"/>
      <c r="L77" s="864"/>
      <c r="M77" s="864"/>
      <c r="N77" s="864"/>
      <c r="O77" s="864"/>
      <c r="P77" s="865"/>
      <c r="Q77" s="866">
        <v>6240</v>
      </c>
      <c r="R77" s="867"/>
      <c r="S77" s="867"/>
      <c r="T77" s="867"/>
      <c r="U77" s="818"/>
      <c r="V77" s="868">
        <v>5821</v>
      </c>
      <c r="W77" s="867"/>
      <c r="X77" s="867"/>
      <c r="Y77" s="867"/>
      <c r="Z77" s="818"/>
      <c r="AA77" s="868">
        <v>419</v>
      </c>
      <c r="AB77" s="867"/>
      <c r="AC77" s="867"/>
      <c r="AD77" s="867"/>
      <c r="AE77" s="818"/>
      <c r="AF77" s="868">
        <v>345</v>
      </c>
      <c r="AG77" s="867"/>
      <c r="AH77" s="867"/>
      <c r="AI77" s="867"/>
      <c r="AJ77" s="818"/>
      <c r="AK77" s="868" t="s">
        <v>488</v>
      </c>
      <c r="AL77" s="867"/>
      <c r="AM77" s="867"/>
      <c r="AN77" s="867"/>
      <c r="AO77" s="818"/>
      <c r="AP77" s="868">
        <v>844</v>
      </c>
      <c r="AQ77" s="867"/>
      <c r="AR77" s="867"/>
      <c r="AS77" s="867"/>
      <c r="AT77" s="818"/>
      <c r="AU77" s="868">
        <v>38</v>
      </c>
      <c r="AV77" s="867"/>
      <c r="AW77" s="867"/>
      <c r="AX77" s="867"/>
      <c r="AY77" s="818"/>
      <c r="AZ77" s="869"/>
      <c r="BA77" s="869"/>
      <c r="BB77" s="869"/>
      <c r="BC77" s="869"/>
      <c r="BD77" s="870"/>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3" t="s">
        <v>560</v>
      </c>
      <c r="C78" s="864"/>
      <c r="D78" s="864"/>
      <c r="E78" s="864"/>
      <c r="F78" s="864"/>
      <c r="G78" s="864"/>
      <c r="H78" s="864"/>
      <c r="I78" s="864"/>
      <c r="J78" s="864"/>
      <c r="K78" s="864"/>
      <c r="L78" s="864"/>
      <c r="M78" s="864"/>
      <c r="N78" s="864"/>
      <c r="O78" s="864"/>
      <c r="P78" s="865"/>
      <c r="Q78" s="866">
        <v>3196</v>
      </c>
      <c r="R78" s="867"/>
      <c r="S78" s="867"/>
      <c r="T78" s="867"/>
      <c r="U78" s="818"/>
      <c r="V78" s="868">
        <v>2962</v>
      </c>
      <c r="W78" s="867"/>
      <c r="X78" s="867"/>
      <c r="Y78" s="867"/>
      <c r="Z78" s="818"/>
      <c r="AA78" s="868">
        <v>234</v>
      </c>
      <c r="AB78" s="867"/>
      <c r="AC78" s="867"/>
      <c r="AD78" s="867"/>
      <c r="AE78" s="818"/>
      <c r="AF78" s="868">
        <v>227</v>
      </c>
      <c r="AG78" s="867"/>
      <c r="AH78" s="867"/>
      <c r="AI78" s="867"/>
      <c r="AJ78" s="818"/>
      <c r="AK78" s="868" t="s">
        <v>488</v>
      </c>
      <c r="AL78" s="867"/>
      <c r="AM78" s="867"/>
      <c r="AN78" s="867"/>
      <c r="AO78" s="818"/>
      <c r="AP78" s="868">
        <v>766</v>
      </c>
      <c r="AQ78" s="867"/>
      <c r="AR78" s="867"/>
      <c r="AS78" s="867"/>
      <c r="AT78" s="818"/>
      <c r="AU78" s="868">
        <v>5</v>
      </c>
      <c r="AV78" s="867"/>
      <c r="AW78" s="867"/>
      <c r="AX78" s="867"/>
      <c r="AY78" s="818"/>
      <c r="AZ78" s="869" t="s">
        <v>561</v>
      </c>
      <c r="BA78" s="869"/>
      <c r="BB78" s="869"/>
      <c r="BC78" s="869"/>
      <c r="BD78" s="870"/>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3"/>
      <c r="C79" s="864"/>
      <c r="D79" s="864"/>
      <c r="E79" s="864"/>
      <c r="F79" s="864"/>
      <c r="G79" s="864"/>
      <c r="H79" s="864"/>
      <c r="I79" s="864"/>
      <c r="J79" s="864"/>
      <c r="K79" s="864"/>
      <c r="L79" s="864"/>
      <c r="M79" s="864"/>
      <c r="N79" s="864"/>
      <c r="O79" s="864"/>
      <c r="P79" s="865"/>
      <c r="Q79" s="871"/>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9"/>
      <c r="BA79" s="869"/>
      <c r="BB79" s="869"/>
      <c r="BC79" s="869"/>
      <c r="BD79" s="870"/>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3"/>
      <c r="C80" s="864"/>
      <c r="D80" s="864"/>
      <c r="E80" s="864"/>
      <c r="F80" s="864"/>
      <c r="G80" s="864"/>
      <c r="H80" s="864"/>
      <c r="I80" s="864"/>
      <c r="J80" s="864"/>
      <c r="K80" s="864"/>
      <c r="L80" s="864"/>
      <c r="M80" s="864"/>
      <c r="N80" s="864"/>
      <c r="O80" s="864"/>
      <c r="P80" s="865"/>
      <c r="Q80" s="871"/>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9"/>
      <c r="BA80" s="869"/>
      <c r="BB80" s="869"/>
      <c r="BC80" s="869"/>
      <c r="BD80" s="870"/>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3"/>
      <c r="C81" s="864"/>
      <c r="D81" s="864"/>
      <c r="E81" s="864"/>
      <c r="F81" s="864"/>
      <c r="G81" s="864"/>
      <c r="H81" s="864"/>
      <c r="I81" s="864"/>
      <c r="J81" s="864"/>
      <c r="K81" s="864"/>
      <c r="L81" s="864"/>
      <c r="M81" s="864"/>
      <c r="N81" s="864"/>
      <c r="O81" s="864"/>
      <c r="P81" s="865"/>
      <c r="Q81" s="871"/>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9"/>
      <c r="BA81" s="869"/>
      <c r="BB81" s="869"/>
      <c r="BC81" s="869"/>
      <c r="BD81" s="870"/>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3"/>
      <c r="C82" s="864"/>
      <c r="D82" s="864"/>
      <c r="E82" s="864"/>
      <c r="F82" s="864"/>
      <c r="G82" s="864"/>
      <c r="H82" s="864"/>
      <c r="I82" s="864"/>
      <c r="J82" s="864"/>
      <c r="K82" s="864"/>
      <c r="L82" s="864"/>
      <c r="M82" s="864"/>
      <c r="N82" s="864"/>
      <c r="O82" s="864"/>
      <c r="P82" s="865"/>
      <c r="Q82" s="871"/>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9"/>
      <c r="BA82" s="869"/>
      <c r="BB82" s="869"/>
      <c r="BC82" s="869"/>
      <c r="BD82" s="870"/>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3"/>
      <c r="C83" s="864"/>
      <c r="D83" s="864"/>
      <c r="E83" s="864"/>
      <c r="F83" s="864"/>
      <c r="G83" s="864"/>
      <c r="H83" s="864"/>
      <c r="I83" s="864"/>
      <c r="J83" s="864"/>
      <c r="K83" s="864"/>
      <c r="L83" s="864"/>
      <c r="M83" s="864"/>
      <c r="N83" s="864"/>
      <c r="O83" s="864"/>
      <c r="P83" s="865"/>
      <c r="Q83" s="871"/>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9"/>
      <c r="BA83" s="869"/>
      <c r="BB83" s="869"/>
      <c r="BC83" s="869"/>
      <c r="BD83" s="870"/>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3"/>
      <c r="C84" s="864"/>
      <c r="D84" s="864"/>
      <c r="E84" s="864"/>
      <c r="F84" s="864"/>
      <c r="G84" s="864"/>
      <c r="H84" s="864"/>
      <c r="I84" s="864"/>
      <c r="J84" s="864"/>
      <c r="K84" s="864"/>
      <c r="L84" s="864"/>
      <c r="M84" s="864"/>
      <c r="N84" s="864"/>
      <c r="O84" s="864"/>
      <c r="P84" s="865"/>
      <c r="Q84" s="871"/>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9"/>
      <c r="BA84" s="869"/>
      <c r="BB84" s="869"/>
      <c r="BC84" s="869"/>
      <c r="BD84" s="870"/>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3"/>
      <c r="C85" s="864"/>
      <c r="D85" s="864"/>
      <c r="E85" s="864"/>
      <c r="F85" s="864"/>
      <c r="G85" s="864"/>
      <c r="H85" s="864"/>
      <c r="I85" s="864"/>
      <c r="J85" s="864"/>
      <c r="K85" s="864"/>
      <c r="L85" s="864"/>
      <c r="M85" s="864"/>
      <c r="N85" s="864"/>
      <c r="O85" s="864"/>
      <c r="P85" s="865"/>
      <c r="Q85" s="871"/>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9"/>
      <c r="BA85" s="869"/>
      <c r="BB85" s="869"/>
      <c r="BC85" s="869"/>
      <c r="BD85" s="870"/>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3"/>
      <c r="C86" s="864"/>
      <c r="D86" s="864"/>
      <c r="E86" s="864"/>
      <c r="F86" s="864"/>
      <c r="G86" s="864"/>
      <c r="H86" s="864"/>
      <c r="I86" s="864"/>
      <c r="J86" s="864"/>
      <c r="K86" s="864"/>
      <c r="L86" s="864"/>
      <c r="M86" s="864"/>
      <c r="N86" s="864"/>
      <c r="O86" s="864"/>
      <c r="P86" s="865"/>
      <c r="Q86" s="871"/>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9"/>
      <c r="BA86" s="869"/>
      <c r="BB86" s="869"/>
      <c r="BC86" s="869"/>
      <c r="BD86" s="870"/>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9773</v>
      </c>
      <c r="AG88" s="830"/>
      <c r="AH88" s="830"/>
      <c r="AI88" s="830"/>
      <c r="AJ88" s="830"/>
      <c r="AK88" s="827"/>
      <c r="AL88" s="827"/>
      <c r="AM88" s="827"/>
      <c r="AN88" s="827"/>
      <c r="AO88" s="827"/>
      <c r="AP88" s="830">
        <v>1610</v>
      </c>
      <c r="AQ88" s="830"/>
      <c r="AR88" s="830"/>
      <c r="AS88" s="830"/>
      <c r="AT88" s="830"/>
      <c r="AU88" s="830">
        <v>43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396</v>
      </c>
      <c r="BS102" s="779"/>
      <c r="BT102" s="779"/>
      <c r="BU102" s="779"/>
      <c r="BV102" s="779"/>
      <c r="BW102" s="779"/>
      <c r="BX102" s="779"/>
      <c r="BY102" s="779"/>
      <c r="BZ102" s="779"/>
      <c r="CA102" s="779"/>
      <c r="CB102" s="779"/>
      <c r="CC102" s="779"/>
      <c r="CD102" s="779"/>
      <c r="CE102" s="779"/>
      <c r="CF102" s="779"/>
      <c r="CG102" s="780"/>
      <c r="CH102" s="879"/>
      <c r="CI102" s="880"/>
      <c r="CJ102" s="880"/>
      <c r="CK102" s="880"/>
      <c r="CL102" s="881"/>
      <c r="CM102" s="879"/>
      <c r="CN102" s="880"/>
      <c r="CO102" s="880"/>
      <c r="CP102" s="880"/>
      <c r="CQ102" s="881"/>
      <c r="CR102" s="882">
        <v>44</v>
      </c>
      <c r="CS102" s="838"/>
      <c r="CT102" s="838"/>
      <c r="CU102" s="838"/>
      <c r="CV102" s="883"/>
      <c r="CW102" s="882" t="s">
        <v>488</v>
      </c>
      <c r="CX102" s="838"/>
      <c r="CY102" s="838"/>
      <c r="CZ102" s="838"/>
      <c r="DA102" s="883"/>
      <c r="DB102" s="882" t="s">
        <v>488</v>
      </c>
      <c r="DC102" s="838"/>
      <c r="DD102" s="838"/>
      <c r="DE102" s="838"/>
      <c r="DF102" s="883"/>
      <c r="DG102" s="882" t="s">
        <v>488</v>
      </c>
      <c r="DH102" s="838"/>
      <c r="DI102" s="838"/>
      <c r="DJ102" s="838"/>
      <c r="DK102" s="883"/>
      <c r="DL102" s="882" t="s">
        <v>488</v>
      </c>
      <c r="DM102" s="838"/>
      <c r="DN102" s="838"/>
      <c r="DO102" s="838"/>
      <c r="DP102" s="883"/>
      <c r="DQ102" s="882" t="s">
        <v>488</v>
      </c>
      <c r="DR102" s="838"/>
      <c r="DS102" s="838"/>
      <c r="DT102" s="838"/>
      <c r="DU102" s="883"/>
      <c r="DV102" s="908"/>
      <c r="DW102" s="909"/>
      <c r="DX102" s="909"/>
      <c r="DY102" s="909"/>
      <c r="DZ102" s="91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397</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398</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3" t="s">
        <v>401</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402</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x14ac:dyDescent="0.15">
      <c r="A109" s="906"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285</v>
      </c>
      <c r="AG109" s="885"/>
      <c r="AH109" s="885"/>
      <c r="AI109" s="885"/>
      <c r="AJ109" s="886"/>
      <c r="AK109" s="884" t="s">
        <v>284</v>
      </c>
      <c r="AL109" s="885"/>
      <c r="AM109" s="885"/>
      <c r="AN109" s="885"/>
      <c r="AO109" s="886"/>
      <c r="AP109" s="884" t="s">
        <v>405</v>
      </c>
      <c r="AQ109" s="885"/>
      <c r="AR109" s="885"/>
      <c r="AS109" s="885"/>
      <c r="AT109" s="887"/>
      <c r="AU109" s="906"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285</v>
      </c>
      <c r="BW109" s="885"/>
      <c r="BX109" s="885"/>
      <c r="BY109" s="885"/>
      <c r="BZ109" s="886"/>
      <c r="CA109" s="884" t="s">
        <v>284</v>
      </c>
      <c r="CB109" s="885"/>
      <c r="CC109" s="885"/>
      <c r="CD109" s="885"/>
      <c r="CE109" s="886"/>
      <c r="CF109" s="907" t="s">
        <v>405</v>
      </c>
      <c r="CG109" s="907"/>
      <c r="CH109" s="907"/>
      <c r="CI109" s="907"/>
      <c r="CJ109" s="907"/>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285</v>
      </c>
      <c r="DM109" s="885"/>
      <c r="DN109" s="885"/>
      <c r="DO109" s="885"/>
      <c r="DP109" s="886"/>
      <c r="DQ109" s="884" t="s">
        <v>284</v>
      </c>
      <c r="DR109" s="885"/>
      <c r="DS109" s="885"/>
      <c r="DT109" s="885"/>
      <c r="DU109" s="886"/>
      <c r="DV109" s="884" t="s">
        <v>405</v>
      </c>
      <c r="DW109" s="885"/>
      <c r="DX109" s="885"/>
      <c r="DY109" s="885"/>
      <c r="DZ109" s="887"/>
    </row>
    <row r="110" spans="1:131" s="197" customFormat="1" ht="26.25" customHeight="1" x14ac:dyDescent="0.15">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457393</v>
      </c>
      <c r="AB110" s="892"/>
      <c r="AC110" s="892"/>
      <c r="AD110" s="892"/>
      <c r="AE110" s="893"/>
      <c r="AF110" s="894">
        <v>413283</v>
      </c>
      <c r="AG110" s="892"/>
      <c r="AH110" s="892"/>
      <c r="AI110" s="892"/>
      <c r="AJ110" s="893"/>
      <c r="AK110" s="894">
        <v>333804</v>
      </c>
      <c r="AL110" s="892"/>
      <c r="AM110" s="892"/>
      <c r="AN110" s="892"/>
      <c r="AO110" s="893"/>
      <c r="AP110" s="895">
        <v>18.8</v>
      </c>
      <c r="AQ110" s="896"/>
      <c r="AR110" s="896"/>
      <c r="AS110" s="896"/>
      <c r="AT110" s="897"/>
      <c r="AU110" s="898" t="s">
        <v>61</v>
      </c>
      <c r="AV110" s="899"/>
      <c r="AW110" s="899"/>
      <c r="AX110" s="899"/>
      <c r="AY110" s="900"/>
      <c r="AZ110" s="942" t="s">
        <v>408</v>
      </c>
      <c r="BA110" s="889"/>
      <c r="BB110" s="889"/>
      <c r="BC110" s="889"/>
      <c r="BD110" s="889"/>
      <c r="BE110" s="889"/>
      <c r="BF110" s="889"/>
      <c r="BG110" s="889"/>
      <c r="BH110" s="889"/>
      <c r="BI110" s="889"/>
      <c r="BJ110" s="889"/>
      <c r="BK110" s="889"/>
      <c r="BL110" s="889"/>
      <c r="BM110" s="889"/>
      <c r="BN110" s="889"/>
      <c r="BO110" s="889"/>
      <c r="BP110" s="890"/>
      <c r="BQ110" s="928">
        <v>3319249</v>
      </c>
      <c r="BR110" s="929"/>
      <c r="BS110" s="929"/>
      <c r="BT110" s="929"/>
      <c r="BU110" s="929"/>
      <c r="BV110" s="929">
        <v>3322638</v>
      </c>
      <c r="BW110" s="929"/>
      <c r="BX110" s="929"/>
      <c r="BY110" s="929"/>
      <c r="BZ110" s="929"/>
      <c r="CA110" s="929">
        <v>3591232</v>
      </c>
      <c r="CB110" s="929"/>
      <c r="CC110" s="929"/>
      <c r="CD110" s="929"/>
      <c r="CE110" s="929"/>
      <c r="CF110" s="943">
        <v>202</v>
      </c>
      <c r="CG110" s="944"/>
      <c r="CH110" s="944"/>
      <c r="CI110" s="944"/>
      <c r="CJ110" s="944"/>
      <c r="CK110" s="945" t="s">
        <v>409</v>
      </c>
      <c r="CL110" s="946"/>
      <c r="CM110" s="925" t="s">
        <v>410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411</v>
      </c>
      <c r="DH110" s="929"/>
      <c r="DI110" s="929"/>
      <c r="DJ110" s="929"/>
      <c r="DK110" s="929"/>
      <c r="DL110" s="929" t="s">
        <v>411</v>
      </c>
      <c r="DM110" s="929"/>
      <c r="DN110" s="929"/>
      <c r="DO110" s="929"/>
      <c r="DP110" s="929"/>
      <c r="DQ110" s="929" t="s">
        <v>411</v>
      </c>
      <c r="DR110" s="929"/>
      <c r="DS110" s="929"/>
      <c r="DT110" s="929"/>
      <c r="DU110" s="929"/>
      <c r="DV110" s="930" t="s">
        <v>411</v>
      </c>
      <c r="DW110" s="930"/>
      <c r="DX110" s="930"/>
      <c r="DY110" s="930"/>
      <c r="DZ110" s="931"/>
    </row>
    <row r="111" spans="1:131" s="197" customFormat="1" ht="26.25" customHeight="1" x14ac:dyDescent="0.15">
      <c r="A111" s="932" t="s">
        <v>412</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413</v>
      </c>
      <c r="AB111" s="936"/>
      <c r="AC111" s="936"/>
      <c r="AD111" s="936"/>
      <c r="AE111" s="937"/>
      <c r="AF111" s="938" t="s">
        <v>413</v>
      </c>
      <c r="AG111" s="936"/>
      <c r="AH111" s="936"/>
      <c r="AI111" s="936"/>
      <c r="AJ111" s="937"/>
      <c r="AK111" s="938" t="s">
        <v>413</v>
      </c>
      <c r="AL111" s="936"/>
      <c r="AM111" s="936"/>
      <c r="AN111" s="936"/>
      <c r="AO111" s="937"/>
      <c r="AP111" s="939" t="s">
        <v>413</v>
      </c>
      <c r="AQ111" s="940"/>
      <c r="AR111" s="940"/>
      <c r="AS111" s="940"/>
      <c r="AT111" s="941"/>
      <c r="AU111" s="901"/>
      <c r="AV111" s="902"/>
      <c r="AW111" s="902"/>
      <c r="AX111" s="902"/>
      <c r="AY111" s="903"/>
      <c r="AZ111" s="951" t="s">
        <v>414</v>
      </c>
      <c r="BA111" s="952"/>
      <c r="BB111" s="952"/>
      <c r="BC111" s="952"/>
      <c r="BD111" s="952"/>
      <c r="BE111" s="952"/>
      <c r="BF111" s="952"/>
      <c r="BG111" s="952"/>
      <c r="BH111" s="952"/>
      <c r="BI111" s="952"/>
      <c r="BJ111" s="952"/>
      <c r="BK111" s="952"/>
      <c r="BL111" s="952"/>
      <c r="BM111" s="952"/>
      <c r="BN111" s="952"/>
      <c r="BO111" s="952"/>
      <c r="BP111" s="953"/>
      <c r="BQ111" s="921">
        <v>50682</v>
      </c>
      <c r="BR111" s="922"/>
      <c r="BS111" s="922"/>
      <c r="BT111" s="922"/>
      <c r="BU111" s="922"/>
      <c r="BV111" s="922">
        <v>44810</v>
      </c>
      <c r="BW111" s="922"/>
      <c r="BX111" s="922"/>
      <c r="BY111" s="922"/>
      <c r="BZ111" s="922"/>
      <c r="CA111" s="922">
        <v>38936</v>
      </c>
      <c r="CB111" s="922"/>
      <c r="CC111" s="922"/>
      <c r="CD111" s="922"/>
      <c r="CE111" s="922"/>
      <c r="CF111" s="916">
        <v>2.2000000000000002</v>
      </c>
      <c r="CG111" s="917"/>
      <c r="CH111" s="917"/>
      <c r="CI111" s="917"/>
      <c r="CJ111" s="917"/>
      <c r="CK111" s="947"/>
      <c r="CL111" s="948"/>
      <c r="CM111" s="918" t="s">
        <v>415</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411</v>
      </c>
      <c r="DH111" s="922"/>
      <c r="DI111" s="922"/>
      <c r="DJ111" s="922"/>
      <c r="DK111" s="922"/>
      <c r="DL111" s="922" t="s">
        <v>411</v>
      </c>
      <c r="DM111" s="922"/>
      <c r="DN111" s="922"/>
      <c r="DO111" s="922"/>
      <c r="DP111" s="922"/>
      <c r="DQ111" s="922" t="s">
        <v>411</v>
      </c>
      <c r="DR111" s="922"/>
      <c r="DS111" s="922"/>
      <c r="DT111" s="922"/>
      <c r="DU111" s="922"/>
      <c r="DV111" s="923" t="s">
        <v>411</v>
      </c>
      <c r="DW111" s="923"/>
      <c r="DX111" s="923"/>
      <c r="DY111" s="923"/>
      <c r="DZ111" s="924"/>
    </row>
    <row r="112" spans="1:131" s="197" customFormat="1" ht="26.25" customHeight="1" x14ac:dyDescent="0.15">
      <c r="A112" s="954" t="s">
        <v>416</v>
      </c>
      <c r="B112" s="955"/>
      <c r="C112" s="952" t="s">
        <v>417</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109</v>
      </c>
      <c r="AB112" s="961"/>
      <c r="AC112" s="961"/>
      <c r="AD112" s="961"/>
      <c r="AE112" s="962"/>
      <c r="AF112" s="963" t="s">
        <v>109</v>
      </c>
      <c r="AG112" s="961"/>
      <c r="AH112" s="961"/>
      <c r="AI112" s="961"/>
      <c r="AJ112" s="962"/>
      <c r="AK112" s="963" t="s">
        <v>109</v>
      </c>
      <c r="AL112" s="961"/>
      <c r="AM112" s="961"/>
      <c r="AN112" s="961"/>
      <c r="AO112" s="962"/>
      <c r="AP112" s="964" t="s">
        <v>109</v>
      </c>
      <c r="AQ112" s="965"/>
      <c r="AR112" s="965"/>
      <c r="AS112" s="965"/>
      <c r="AT112" s="966"/>
      <c r="AU112" s="901"/>
      <c r="AV112" s="902"/>
      <c r="AW112" s="902"/>
      <c r="AX112" s="902"/>
      <c r="AY112" s="903"/>
      <c r="AZ112" s="951" t="s">
        <v>418</v>
      </c>
      <c r="BA112" s="952"/>
      <c r="BB112" s="952"/>
      <c r="BC112" s="952"/>
      <c r="BD112" s="952"/>
      <c r="BE112" s="952"/>
      <c r="BF112" s="952"/>
      <c r="BG112" s="952"/>
      <c r="BH112" s="952"/>
      <c r="BI112" s="952"/>
      <c r="BJ112" s="952"/>
      <c r="BK112" s="952"/>
      <c r="BL112" s="952"/>
      <c r="BM112" s="952"/>
      <c r="BN112" s="952"/>
      <c r="BO112" s="952"/>
      <c r="BP112" s="953"/>
      <c r="BQ112" s="921">
        <v>61871</v>
      </c>
      <c r="BR112" s="922"/>
      <c r="BS112" s="922"/>
      <c r="BT112" s="922"/>
      <c r="BU112" s="922"/>
      <c r="BV112" s="922">
        <v>64198</v>
      </c>
      <c r="BW112" s="922"/>
      <c r="BX112" s="922"/>
      <c r="BY112" s="922"/>
      <c r="BZ112" s="922"/>
      <c r="CA112" s="922">
        <v>63613</v>
      </c>
      <c r="CB112" s="922"/>
      <c r="CC112" s="922"/>
      <c r="CD112" s="922"/>
      <c r="CE112" s="922"/>
      <c r="CF112" s="916">
        <v>3.6</v>
      </c>
      <c r="CG112" s="917"/>
      <c r="CH112" s="917"/>
      <c r="CI112" s="917"/>
      <c r="CJ112" s="917"/>
      <c r="CK112" s="947"/>
      <c r="CL112" s="948"/>
      <c r="CM112" s="918" t="s">
        <v>419</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109</v>
      </c>
      <c r="DH112" s="922"/>
      <c r="DI112" s="922"/>
      <c r="DJ112" s="922"/>
      <c r="DK112" s="922"/>
      <c r="DL112" s="922" t="s">
        <v>109</v>
      </c>
      <c r="DM112" s="922"/>
      <c r="DN112" s="922"/>
      <c r="DO112" s="922"/>
      <c r="DP112" s="922"/>
      <c r="DQ112" s="922" t="s">
        <v>109</v>
      </c>
      <c r="DR112" s="922"/>
      <c r="DS112" s="922"/>
      <c r="DT112" s="922"/>
      <c r="DU112" s="922"/>
      <c r="DV112" s="923" t="s">
        <v>109</v>
      </c>
      <c r="DW112" s="923"/>
      <c r="DX112" s="923"/>
      <c r="DY112" s="923"/>
      <c r="DZ112" s="924"/>
    </row>
    <row r="113" spans="1:130" s="197" customFormat="1" ht="26.25" customHeight="1" x14ac:dyDescent="0.15">
      <c r="A113" s="956"/>
      <c r="B113" s="957"/>
      <c r="C113" s="952" t="s">
        <v>420</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7697</v>
      </c>
      <c r="AB113" s="936"/>
      <c r="AC113" s="936"/>
      <c r="AD113" s="936"/>
      <c r="AE113" s="937"/>
      <c r="AF113" s="938">
        <v>8387</v>
      </c>
      <c r="AG113" s="936"/>
      <c r="AH113" s="936"/>
      <c r="AI113" s="936"/>
      <c r="AJ113" s="937"/>
      <c r="AK113" s="938">
        <v>8865</v>
      </c>
      <c r="AL113" s="936"/>
      <c r="AM113" s="936"/>
      <c r="AN113" s="936"/>
      <c r="AO113" s="937"/>
      <c r="AP113" s="939">
        <v>0.5</v>
      </c>
      <c r="AQ113" s="940"/>
      <c r="AR113" s="940"/>
      <c r="AS113" s="940"/>
      <c r="AT113" s="941"/>
      <c r="AU113" s="901"/>
      <c r="AV113" s="902"/>
      <c r="AW113" s="902"/>
      <c r="AX113" s="902"/>
      <c r="AY113" s="903"/>
      <c r="AZ113" s="951" t="s">
        <v>421</v>
      </c>
      <c r="BA113" s="952"/>
      <c r="BB113" s="952"/>
      <c r="BC113" s="952"/>
      <c r="BD113" s="952"/>
      <c r="BE113" s="952"/>
      <c r="BF113" s="952"/>
      <c r="BG113" s="952"/>
      <c r="BH113" s="952"/>
      <c r="BI113" s="952"/>
      <c r="BJ113" s="952"/>
      <c r="BK113" s="952"/>
      <c r="BL113" s="952"/>
      <c r="BM113" s="952"/>
      <c r="BN113" s="952"/>
      <c r="BO113" s="952"/>
      <c r="BP113" s="953"/>
      <c r="BQ113" s="921">
        <v>23706</v>
      </c>
      <c r="BR113" s="922"/>
      <c r="BS113" s="922"/>
      <c r="BT113" s="922"/>
      <c r="BU113" s="922"/>
      <c r="BV113" s="922">
        <v>39080</v>
      </c>
      <c r="BW113" s="922"/>
      <c r="BX113" s="922"/>
      <c r="BY113" s="922"/>
      <c r="BZ113" s="922"/>
      <c r="CA113" s="922">
        <v>42868</v>
      </c>
      <c r="CB113" s="922"/>
      <c r="CC113" s="922"/>
      <c r="CD113" s="922"/>
      <c r="CE113" s="922"/>
      <c r="CF113" s="916">
        <v>2.4</v>
      </c>
      <c r="CG113" s="917"/>
      <c r="CH113" s="917"/>
      <c r="CI113" s="917"/>
      <c r="CJ113" s="917"/>
      <c r="CK113" s="947"/>
      <c r="CL113" s="948"/>
      <c r="CM113" s="918" t="s">
        <v>422</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v>50682</v>
      </c>
      <c r="DH113" s="961"/>
      <c r="DI113" s="961"/>
      <c r="DJ113" s="961"/>
      <c r="DK113" s="962"/>
      <c r="DL113" s="963">
        <v>44810</v>
      </c>
      <c r="DM113" s="961"/>
      <c r="DN113" s="961"/>
      <c r="DO113" s="961"/>
      <c r="DP113" s="962"/>
      <c r="DQ113" s="963">
        <v>38936</v>
      </c>
      <c r="DR113" s="961"/>
      <c r="DS113" s="961"/>
      <c r="DT113" s="961"/>
      <c r="DU113" s="962"/>
      <c r="DV113" s="964">
        <v>2.2000000000000002</v>
      </c>
      <c r="DW113" s="965"/>
      <c r="DX113" s="965"/>
      <c r="DY113" s="965"/>
      <c r="DZ113" s="966"/>
    </row>
    <row r="114" spans="1:130" s="197" customFormat="1" ht="26.25" customHeight="1" x14ac:dyDescent="0.15">
      <c r="A114" s="956"/>
      <c r="B114" s="957"/>
      <c r="C114" s="952" t="s">
        <v>423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2816</v>
      </c>
      <c r="AB114" s="961"/>
      <c r="AC114" s="961"/>
      <c r="AD114" s="961"/>
      <c r="AE114" s="962"/>
      <c r="AF114" s="963">
        <v>2721</v>
      </c>
      <c r="AG114" s="961"/>
      <c r="AH114" s="961"/>
      <c r="AI114" s="961"/>
      <c r="AJ114" s="962"/>
      <c r="AK114" s="963">
        <v>3032</v>
      </c>
      <c r="AL114" s="961"/>
      <c r="AM114" s="961"/>
      <c r="AN114" s="961"/>
      <c r="AO114" s="962"/>
      <c r="AP114" s="964">
        <v>0.2</v>
      </c>
      <c r="AQ114" s="965"/>
      <c r="AR114" s="965"/>
      <c r="AS114" s="965"/>
      <c r="AT114" s="966"/>
      <c r="AU114" s="901"/>
      <c r="AV114" s="902"/>
      <c r="AW114" s="902"/>
      <c r="AX114" s="902"/>
      <c r="AY114" s="903"/>
      <c r="AZ114" s="951" t="s">
        <v>424</v>
      </c>
      <c r="BA114" s="952"/>
      <c r="BB114" s="952"/>
      <c r="BC114" s="952"/>
      <c r="BD114" s="952"/>
      <c r="BE114" s="952"/>
      <c r="BF114" s="952"/>
      <c r="BG114" s="952"/>
      <c r="BH114" s="952"/>
      <c r="BI114" s="952"/>
      <c r="BJ114" s="952"/>
      <c r="BK114" s="952"/>
      <c r="BL114" s="952"/>
      <c r="BM114" s="952"/>
      <c r="BN114" s="952"/>
      <c r="BO114" s="952"/>
      <c r="BP114" s="953"/>
      <c r="BQ114" s="921">
        <v>852597</v>
      </c>
      <c r="BR114" s="922"/>
      <c r="BS114" s="922"/>
      <c r="BT114" s="922"/>
      <c r="BU114" s="922"/>
      <c r="BV114" s="922">
        <v>774681</v>
      </c>
      <c r="BW114" s="922"/>
      <c r="BX114" s="922"/>
      <c r="BY114" s="922"/>
      <c r="BZ114" s="922"/>
      <c r="CA114" s="922">
        <v>741732</v>
      </c>
      <c r="CB114" s="922"/>
      <c r="CC114" s="922"/>
      <c r="CD114" s="922"/>
      <c r="CE114" s="922"/>
      <c r="CF114" s="916">
        <v>41.7</v>
      </c>
      <c r="CG114" s="917"/>
      <c r="CH114" s="917"/>
      <c r="CI114" s="917"/>
      <c r="CJ114" s="917"/>
      <c r="CK114" s="947"/>
      <c r="CL114" s="948"/>
      <c r="CM114" s="918" t="s">
        <v>425</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109</v>
      </c>
      <c r="DH114" s="961"/>
      <c r="DI114" s="961"/>
      <c r="DJ114" s="961"/>
      <c r="DK114" s="962"/>
      <c r="DL114" s="963" t="s">
        <v>109</v>
      </c>
      <c r="DM114" s="961"/>
      <c r="DN114" s="961"/>
      <c r="DO114" s="961"/>
      <c r="DP114" s="962"/>
      <c r="DQ114" s="963" t="s">
        <v>109</v>
      </c>
      <c r="DR114" s="961"/>
      <c r="DS114" s="961"/>
      <c r="DT114" s="961"/>
      <c r="DU114" s="962"/>
      <c r="DV114" s="964" t="s">
        <v>109</v>
      </c>
      <c r="DW114" s="965"/>
      <c r="DX114" s="965"/>
      <c r="DY114" s="965"/>
      <c r="DZ114" s="966"/>
    </row>
    <row r="115" spans="1:130" s="197" customFormat="1" ht="26.25" customHeight="1" x14ac:dyDescent="0.15">
      <c r="A115" s="956"/>
      <c r="B115" s="957"/>
      <c r="C115" s="952" t="s">
        <v>426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5873</v>
      </c>
      <c r="AB115" s="936"/>
      <c r="AC115" s="936"/>
      <c r="AD115" s="936"/>
      <c r="AE115" s="937"/>
      <c r="AF115" s="938">
        <v>5873</v>
      </c>
      <c r="AG115" s="936"/>
      <c r="AH115" s="936"/>
      <c r="AI115" s="936"/>
      <c r="AJ115" s="937"/>
      <c r="AK115" s="938">
        <v>5873</v>
      </c>
      <c r="AL115" s="936"/>
      <c r="AM115" s="936"/>
      <c r="AN115" s="936"/>
      <c r="AO115" s="937"/>
      <c r="AP115" s="939">
        <v>0.3</v>
      </c>
      <c r="AQ115" s="940"/>
      <c r="AR115" s="940"/>
      <c r="AS115" s="940"/>
      <c r="AT115" s="941"/>
      <c r="AU115" s="901"/>
      <c r="AV115" s="902"/>
      <c r="AW115" s="902"/>
      <c r="AX115" s="902"/>
      <c r="AY115" s="903"/>
      <c r="AZ115" s="951" t="s">
        <v>427</v>
      </c>
      <c r="BA115" s="952"/>
      <c r="BB115" s="952"/>
      <c r="BC115" s="952"/>
      <c r="BD115" s="952"/>
      <c r="BE115" s="952"/>
      <c r="BF115" s="952"/>
      <c r="BG115" s="952"/>
      <c r="BH115" s="952"/>
      <c r="BI115" s="952"/>
      <c r="BJ115" s="952"/>
      <c r="BK115" s="952"/>
      <c r="BL115" s="952"/>
      <c r="BM115" s="952"/>
      <c r="BN115" s="952"/>
      <c r="BO115" s="952"/>
      <c r="BP115" s="953"/>
      <c r="BQ115" s="921" t="s">
        <v>109</v>
      </c>
      <c r="BR115" s="922"/>
      <c r="BS115" s="922"/>
      <c r="BT115" s="922"/>
      <c r="BU115" s="922"/>
      <c r="BV115" s="922" t="s">
        <v>109</v>
      </c>
      <c r="BW115" s="922"/>
      <c r="BX115" s="922"/>
      <c r="BY115" s="922"/>
      <c r="BZ115" s="922"/>
      <c r="CA115" s="922" t="s">
        <v>109</v>
      </c>
      <c r="CB115" s="922"/>
      <c r="CC115" s="922"/>
      <c r="CD115" s="922"/>
      <c r="CE115" s="922"/>
      <c r="CF115" s="916" t="s">
        <v>109</v>
      </c>
      <c r="CG115" s="917"/>
      <c r="CH115" s="917"/>
      <c r="CI115" s="917"/>
      <c r="CJ115" s="917"/>
      <c r="CK115" s="947"/>
      <c r="CL115" s="948"/>
      <c r="CM115" s="951" t="s">
        <v>428</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109</v>
      </c>
      <c r="DH115" s="961"/>
      <c r="DI115" s="961"/>
      <c r="DJ115" s="961"/>
      <c r="DK115" s="962"/>
      <c r="DL115" s="963" t="s">
        <v>109</v>
      </c>
      <c r="DM115" s="961"/>
      <c r="DN115" s="961"/>
      <c r="DO115" s="961"/>
      <c r="DP115" s="962"/>
      <c r="DQ115" s="963" t="s">
        <v>109</v>
      </c>
      <c r="DR115" s="961"/>
      <c r="DS115" s="961"/>
      <c r="DT115" s="961"/>
      <c r="DU115" s="962"/>
      <c r="DV115" s="964" t="s">
        <v>109</v>
      </c>
      <c r="DW115" s="965"/>
      <c r="DX115" s="965"/>
      <c r="DY115" s="965"/>
      <c r="DZ115" s="966"/>
    </row>
    <row r="116" spans="1:130" s="197" customFormat="1" ht="26.25" customHeight="1" x14ac:dyDescent="0.15">
      <c r="A116" s="958"/>
      <c r="B116" s="959"/>
      <c r="C116" s="973" t="s">
        <v>429</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109</v>
      </c>
      <c r="AB116" s="961"/>
      <c r="AC116" s="961"/>
      <c r="AD116" s="961"/>
      <c r="AE116" s="962"/>
      <c r="AF116" s="963" t="s">
        <v>109</v>
      </c>
      <c r="AG116" s="961"/>
      <c r="AH116" s="961"/>
      <c r="AI116" s="961"/>
      <c r="AJ116" s="962"/>
      <c r="AK116" s="963" t="s">
        <v>109</v>
      </c>
      <c r="AL116" s="961"/>
      <c r="AM116" s="961"/>
      <c r="AN116" s="961"/>
      <c r="AO116" s="962"/>
      <c r="AP116" s="964" t="s">
        <v>109</v>
      </c>
      <c r="AQ116" s="965"/>
      <c r="AR116" s="965"/>
      <c r="AS116" s="965"/>
      <c r="AT116" s="966"/>
      <c r="AU116" s="901"/>
      <c r="AV116" s="902"/>
      <c r="AW116" s="902"/>
      <c r="AX116" s="902"/>
      <c r="AY116" s="903"/>
      <c r="AZ116" s="951" t="s">
        <v>430</v>
      </c>
      <c r="BA116" s="952"/>
      <c r="BB116" s="952"/>
      <c r="BC116" s="952"/>
      <c r="BD116" s="952"/>
      <c r="BE116" s="952"/>
      <c r="BF116" s="952"/>
      <c r="BG116" s="952"/>
      <c r="BH116" s="952"/>
      <c r="BI116" s="952"/>
      <c r="BJ116" s="952"/>
      <c r="BK116" s="952"/>
      <c r="BL116" s="952"/>
      <c r="BM116" s="952"/>
      <c r="BN116" s="952"/>
      <c r="BO116" s="952"/>
      <c r="BP116" s="953"/>
      <c r="BQ116" s="921" t="s">
        <v>109</v>
      </c>
      <c r="BR116" s="922"/>
      <c r="BS116" s="922"/>
      <c r="BT116" s="922"/>
      <c r="BU116" s="922"/>
      <c r="BV116" s="922" t="s">
        <v>109</v>
      </c>
      <c r="BW116" s="922"/>
      <c r="BX116" s="922"/>
      <c r="BY116" s="922"/>
      <c r="BZ116" s="922"/>
      <c r="CA116" s="922" t="s">
        <v>109</v>
      </c>
      <c r="CB116" s="922"/>
      <c r="CC116" s="922"/>
      <c r="CD116" s="922"/>
      <c r="CE116" s="922"/>
      <c r="CF116" s="916" t="s">
        <v>109</v>
      </c>
      <c r="CG116" s="917"/>
      <c r="CH116" s="917"/>
      <c r="CI116" s="917"/>
      <c r="CJ116" s="917"/>
      <c r="CK116" s="947"/>
      <c r="CL116" s="948"/>
      <c r="CM116" s="918" t="s">
        <v>431</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109</v>
      </c>
      <c r="DH116" s="961"/>
      <c r="DI116" s="961"/>
      <c r="DJ116" s="961"/>
      <c r="DK116" s="962"/>
      <c r="DL116" s="963" t="s">
        <v>109</v>
      </c>
      <c r="DM116" s="961"/>
      <c r="DN116" s="961"/>
      <c r="DO116" s="961"/>
      <c r="DP116" s="962"/>
      <c r="DQ116" s="963" t="s">
        <v>109</v>
      </c>
      <c r="DR116" s="961"/>
      <c r="DS116" s="961"/>
      <c r="DT116" s="961"/>
      <c r="DU116" s="962"/>
      <c r="DV116" s="964" t="s">
        <v>109</v>
      </c>
      <c r="DW116" s="965"/>
      <c r="DX116" s="965"/>
      <c r="DY116" s="965"/>
      <c r="DZ116" s="966"/>
    </row>
    <row r="117" spans="1:130" s="197" customFormat="1" ht="26.25" customHeight="1" x14ac:dyDescent="0.15">
      <c r="A117" s="906" t="s">
        <v>168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432</v>
      </c>
      <c r="Z117" s="886"/>
      <c r="AA117" s="998">
        <v>473779</v>
      </c>
      <c r="AB117" s="968"/>
      <c r="AC117" s="968"/>
      <c r="AD117" s="968"/>
      <c r="AE117" s="969"/>
      <c r="AF117" s="967">
        <v>430264</v>
      </c>
      <c r="AG117" s="968"/>
      <c r="AH117" s="968"/>
      <c r="AI117" s="968"/>
      <c r="AJ117" s="969"/>
      <c r="AK117" s="967">
        <v>351574</v>
      </c>
      <c r="AL117" s="968"/>
      <c r="AM117" s="968"/>
      <c r="AN117" s="968"/>
      <c r="AO117" s="969"/>
      <c r="AP117" s="970"/>
      <c r="AQ117" s="971"/>
      <c r="AR117" s="971"/>
      <c r="AS117" s="971"/>
      <c r="AT117" s="972"/>
      <c r="AU117" s="901"/>
      <c r="AV117" s="902"/>
      <c r="AW117" s="902"/>
      <c r="AX117" s="902"/>
      <c r="AY117" s="903"/>
      <c r="AZ117" s="997" t="s">
        <v>433</v>
      </c>
      <c r="BA117" s="973"/>
      <c r="BB117" s="973"/>
      <c r="BC117" s="973"/>
      <c r="BD117" s="973"/>
      <c r="BE117" s="973"/>
      <c r="BF117" s="973"/>
      <c r="BG117" s="973"/>
      <c r="BH117" s="973"/>
      <c r="BI117" s="973"/>
      <c r="BJ117" s="973"/>
      <c r="BK117" s="973"/>
      <c r="BL117" s="973"/>
      <c r="BM117" s="973"/>
      <c r="BN117" s="973"/>
      <c r="BO117" s="973"/>
      <c r="BP117" s="974"/>
      <c r="BQ117" s="987" t="s">
        <v>109</v>
      </c>
      <c r="BR117" s="988"/>
      <c r="BS117" s="988"/>
      <c r="BT117" s="988"/>
      <c r="BU117" s="988"/>
      <c r="BV117" s="988" t="s">
        <v>109</v>
      </c>
      <c r="BW117" s="988"/>
      <c r="BX117" s="988"/>
      <c r="BY117" s="988"/>
      <c r="BZ117" s="988"/>
      <c r="CA117" s="988" t="s">
        <v>109</v>
      </c>
      <c r="CB117" s="988"/>
      <c r="CC117" s="988"/>
      <c r="CD117" s="988"/>
      <c r="CE117" s="988"/>
      <c r="CF117" s="916" t="s">
        <v>109</v>
      </c>
      <c r="CG117" s="917"/>
      <c r="CH117" s="917"/>
      <c r="CI117" s="917"/>
      <c r="CJ117" s="917"/>
      <c r="CK117" s="947"/>
      <c r="CL117" s="948"/>
      <c r="CM117" s="918" t="s">
        <v>434</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109</v>
      </c>
      <c r="DH117" s="961"/>
      <c r="DI117" s="961"/>
      <c r="DJ117" s="961"/>
      <c r="DK117" s="962"/>
      <c r="DL117" s="963" t="s">
        <v>109</v>
      </c>
      <c r="DM117" s="961"/>
      <c r="DN117" s="961"/>
      <c r="DO117" s="961"/>
      <c r="DP117" s="962"/>
      <c r="DQ117" s="963" t="s">
        <v>109</v>
      </c>
      <c r="DR117" s="961"/>
      <c r="DS117" s="961"/>
      <c r="DT117" s="961"/>
      <c r="DU117" s="962"/>
      <c r="DV117" s="964" t="s">
        <v>109</v>
      </c>
      <c r="DW117" s="965"/>
      <c r="DX117" s="965"/>
      <c r="DY117" s="965"/>
      <c r="DZ117" s="966"/>
    </row>
    <row r="118" spans="1:130" s="197" customFormat="1" ht="26.25" customHeight="1" x14ac:dyDescent="0.15">
      <c r="A118" s="906"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285</v>
      </c>
      <c r="AG118" s="885"/>
      <c r="AH118" s="885"/>
      <c r="AI118" s="885"/>
      <c r="AJ118" s="886"/>
      <c r="AK118" s="884" t="s">
        <v>284</v>
      </c>
      <c r="AL118" s="885"/>
      <c r="AM118" s="885"/>
      <c r="AN118" s="885"/>
      <c r="AO118" s="886"/>
      <c r="AP118" s="992" t="s">
        <v>405</v>
      </c>
      <c r="AQ118" s="993"/>
      <c r="AR118" s="993"/>
      <c r="AS118" s="993"/>
      <c r="AT118" s="994"/>
      <c r="AU118" s="904"/>
      <c r="AV118" s="905"/>
      <c r="AW118" s="905"/>
      <c r="AX118" s="905"/>
      <c r="AY118" s="905"/>
      <c r="AZ118" s="228" t="s">
        <v>168</v>
      </c>
      <c r="BA118" s="228"/>
      <c r="BB118" s="228"/>
      <c r="BC118" s="228"/>
      <c r="BD118" s="228"/>
      <c r="BE118" s="228"/>
      <c r="BF118" s="228"/>
      <c r="BG118" s="228"/>
      <c r="BH118" s="228"/>
      <c r="BI118" s="228"/>
      <c r="BJ118" s="228"/>
      <c r="BK118" s="228"/>
      <c r="BL118" s="228"/>
      <c r="BM118" s="228"/>
      <c r="BN118" s="228"/>
      <c r="BO118" s="995" t="s">
        <v>435</v>
      </c>
      <c r="BP118" s="996"/>
      <c r="BQ118" s="987">
        <v>4308105</v>
      </c>
      <c r="BR118" s="988"/>
      <c r="BS118" s="988"/>
      <c r="BT118" s="988"/>
      <c r="BU118" s="988"/>
      <c r="BV118" s="988">
        <v>4245407</v>
      </c>
      <c r="BW118" s="988"/>
      <c r="BX118" s="988"/>
      <c r="BY118" s="988"/>
      <c r="BZ118" s="988"/>
      <c r="CA118" s="988">
        <v>4478381</v>
      </c>
      <c r="CB118" s="988"/>
      <c r="CC118" s="988"/>
      <c r="CD118" s="988"/>
      <c r="CE118" s="988"/>
      <c r="CF118" s="989"/>
      <c r="CG118" s="990"/>
      <c r="CH118" s="990"/>
      <c r="CI118" s="990"/>
      <c r="CJ118" s="991"/>
      <c r="CK118" s="947"/>
      <c r="CL118" s="948"/>
      <c r="CM118" s="918" t="s">
        <v>436</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109</v>
      </c>
      <c r="DH118" s="961"/>
      <c r="DI118" s="961"/>
      <c r="DJ118" s="961"/>
      <c r="DK118" s="962"/>
      <c r="DL118" s="963" t="s">
        <v>109</v>
      </c>
      <c r="DM118" s="961"/>
      <c r="DN118" s="961"/>
      <c r="DO118" s="961"/>
      <c r="DP118" s="962"/>
      <c r="DQ118" s="963" t="s">
        <v>109</v>
      </c>
      <c r="DR118" s="961"/>
      <c r="DS118" s="961"/>
      <c r="DT118" s="961"/>
      <c r="DU118" s="962"/>
      <c r="DV118" s="964" t="s">
        <v>109</v>
      </c>
      <c r="DW118" s="965"/>
      <c r="DX118" s="965"/>
      <c r="DY118" s="965"/>
      <c r="DZ118" s="966"/>
    </row>
    <row r="119" spans="1:130" s="197" customFormat="1" ht="26.25" customHeight="1" x14ac:dyDescent="0.15">
      <c r="A119" s="976" t="s">
        <v>409</v>
      </c>
      <c r="B119" s="946"/>
      <c r="C119" s="925" t="s">
        <v>410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109</v>
      </c>
      <c r="AB119" s="892"/>
      <c r="AC119" s="892"/>
      <c r="AD119" s="892"/>
      <c r="AE119" s="893"/>
      <c r="AF119" s="894" t="s">
        <v>109</v>
      </c>
      <c r="AG119" s="892"/>
      <c r="AH119" s="892"/>
      <c r="AI119" s="892"/>
      <c r="AJ119" s="893"/>
      <c r="AK119" s="894" t="s">
        <v>109</v>
      </c>
      <c r="AL119" s="892"/>
      <c r="AM119" s="892"/>
      <c r="AN119" s="892"/>
      <c r="AO119" s="893"/>
      <c r="AP119" s="895" t="s">
        <v>109</v>
      </c>
      <c r="AQ119" s="896"/>
      <c r="AR119" s="896"/>
      <c r="AS119" s="896"/>
      <c r="AT119" s="897"/>
      <c r="AU119" s="979" t="s">
        <v>437</v>
      </c>
      <c r="AV119" s="980"/>
      <c r="AW119" s="980"/>
      <c r="AX119" s="980"/>
      <c r="AY119" s="981"/>
      <c r="AZ119" s="942" t="s">
        <v>438</v>
      </c>
      <c r="BA119" s="889"/>
      <c r="BB119" s="889"/>
      <c r="BC119" s="889"/>
      <c r="BD119" s="889"/>
      <c r="BE119" s="889"/>
      <c r="BF119" s="889"/>
      <c r="BG119" s="889"/>
      <c r="BH119" s="889"/>
      <c r="BI119" s="889"/>
      <c r="BJ119" s="889"/>
      <c r="BK119" s="889"/>
      <c r="BL119" s="889"/>
      <c r="BM119" s="889"/>
      <c r="BN119" s="889"/>
      <c r="BO119" s="889"/>
      <c r="BP119" s="890"/>
      <c r="BQ119" s="928">
        <v>1188349</v>
      </c>
      <c r="BR119" s="929"/>
      <c r="BS119" s="929"/>
      <c r="BT119" s="929"/>
      <c r="BU119" s="929"/>
      <c r="BV119" s="929">
        <v>1305507</v>
      </c>
      <c r="BW119" s="929"/>
      <c r="BX119" s="929"/>
      <c r="BY119" s="929"/>
      <c r="BZ119" s="929"/>
      <c r="CA119" s="929">
        <v>1478396</v>
      </c>
      <c r="CB119" s="929"/>
      <c r="CC119" s="929"/>
      <c r="CD119" s="929"/>
      <c r="CE119" s="929"/>
      <c r="CF119" s="943">
        <v>83.2</v>
      </c>
      <c r="CG119" s="944"/>
      <c r="CH119" s="944"/>
      <c r="CI119" s="944"/>
      <c r="CJ119" s="944"/>
      <c r="CK119" s="949"/>
      <c r="CL119" s="950"/>
      <c r="CM119" s="1006" t="s">
        <v>439</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t="s">
        <v>109</v>
      </c>
      <c r="DH119" s="1000"/>
      <c r="DI119" s="1000"/>
      <c r="DJ119" s="1000"/>
      <c r="DK119" s="1001"/>
      <c r="DL119" s="1002" t="s">
        <v>109</v>
      </c>
      <c r="DM119" s="1000"/>
      <c r="DN119" s="1000"/>
      <c r="DO119" s="1000"/>
      <c r="DP119" s="1001"/>
      <c r="DQ119" s="1002" t="s">
        <v>109</v>
      </c>
      <c r="DR119" s="1000"/>
      <c r="DS119" s="1000"/>
      <c r="DT119" s="1000"/>
      <c r="DU119" s="1001"/>
      <c r="DV119" s="1003" t="s">
        <v>109</v>
      </c>
      <c r="DW119" s="1004"/>
      <c r="DX119" s="1004"/>
      <c r="DY119" s="1004"/>
      <c r="DZ119" s="1005"/>
    </row>
    <row r="120" spans="1:130" s="197" customFormat="1" ht="26.25" customHeight="1" x14ac:dyDescent="0.15">
      <c r="A120" s="977"/>
      <c r="B120" s="948"/>
      <c r="C120" s="918" t="s">
        <v>415</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109</v>
      </c>
      <c r="AB120" s="961"/>
      <c r="AC120" s="961"/>
      <c r="AD120" s="961"/>
      <c r="AE120" s="962"/>
      <c r="AF120" s="963" t="s">
        <v>109</v>
      </c>
      <c r="AG120" s="961"/>
      <c r="AH120" s="961"/>
      <c r="AI120" s="961"/>
      <c r="AJ120" s="962"/>
      <c r="AK120" s="963" t="s">
        <v>109</v>
      </c>
      <c r="AL120" s="961"/>
      <c r="AM120" s="961"/>
      <c r="AN120" s="961"/>
      <c r="AO120" s="962"/>
      <c r="AP120" s="964" t="s">
        <v>109</v>
      </c>
      <c r="AQ120" s="965"/>
      <c r="AR120" s="965"/>
      <c r="AS120" s="965"/>
      <c r="AT120" s="966"/>
      <c r="AU120" s="982"/>
      <c r="AV120" s="983"/>
      <c r="AW120" s="983"/>
      <c r="AX120" s="983"/>
      <c r="AY120" s="984"/>
      <c r="AZ120" s="951" t="s">
        <v>440</v>
      </c>
      <c r="BA120" s="952"/>
      <c r="BB120" s="952"/>
      <c r="BC120" s="952"/>
      <c r="BD120" s="952"/>
      <c r="BE120" s="952"/>
      <c r="BF120" s="952"/>
      <c r="BG120" s="952"/>
      <c r="BH120" s="952"/>
      <c r="BI120" s="952"/>
      <c r="BJ120" s="952"/>
      <c r="BK120" s="952"/>
      <c r="BL120" s="952"/>
      <c r="BM120" s="952"/>
      <c r="BN120" s="952"/>
      <c r="BO120" s="952"/>
      <c r="BP120" s="953"/>
      <c r="BQ120" s="921">
        <v>12167</v>
      </c>
      <c r="BR120" s="922"/>
      <c r="BS120" s="922"/>
      <c r="BT120" s="922"/>
      <c r="BU120" s="922"/>
      <c r="BV120" s="922">
        <v>7854</v>
      </c>
      <c r="BW120" s="922"/>
      <c r="BX120" s="922"/>
      <c r="BY120" s="922"/>
      <c r="BZ120" s="922"/>
      <c r="CA120" s="922">
        <v>5430</v>
      </c>
      <c r="CB120" s="922"/>
      <c r="CC120" s="922"/>
      <c r="CD120" s="922"/>
      <c r="CE120" s="922"/>
      <c r="CF120" s="916">
        <v>0.3</v>
      </c>
      <c r="CG120" s="917"/>
      <c r="CH120" s="917"/>
      <c r="CI120" s="917"/>
      <c r="CJ120" s="917"/>
      <c r="CK120" s="1015" t="s">
        <v>441</v>
      </c>
      <c r="CL120" s="1016"/>
      <c r="CM120" s="1016"/>
      <c r="CN120" s="1016"/>
      <c r="CO120" s="1017"/>
      <c r="CP120" s="1023" t="s">
        <v>442</v>
      </c>
      <c r="CQ120" s="1024"/>
      <c r="CR120" s="1024"/>
      <c r="CS120" s="1024"/>
      <c r="CT120" s="1024"/>
      <c r="CU120" s="1024"/>
      <c r="CV120" s="1024"/>
      <c r="CW120" s="1024"/>
      <c r="CX120" s="1024"/>
      <c r="CY120" s="1024"/>
      <c r="CZ120" s="1024"/>
      <c r="DA120" s="1024"/>
      <c r="DB120" s="1024"/>
      <c r="DC120" s="1024"/>
      <c r="DD120" s="1024"/>
      <c r="DE120" s="1024"/>
      <c r="DF120" s="1025"/>
      <c r="DG120" s="928">
        <v>61871</v>
      </c>
      <c r="DH120" s="929"/>
      <c r="DI120" s="929"/>
      <c r="DJ120" s="929"/>
      <c r="DK120" s="929"/>
      <c r="DL120" s="929">
        <v>64198</v>
      </c>
      <c r="DM120" s="929"/>
      <c r="DN120" s="929"/>
      <c r="DO120" s="929"/>
      <c r="DP120" s="929"/>
      <c r="DQ120" s="929">
        <v>63613</v>
      </c>
      <c r="DR120" s="929"/>
      <c r="DS120" s="929"/>
      <c r="DT120" s="929"/>
      <c r="DU120" s="929"/>
      <c r="DV120" s="930">
        <v>3.6</v>
      </c>
      <c r="DW120" s="930"/>
      <c r="DX120" s="930"/>
      <c r="DY120" s="930"/>
      <c r="DZ120" s="931"/>
    </row>
    <row r="121" spans="1:130" s="197" customFormat="1" ht="26.25" customHeight="1" x14ac:dyDescent="0.15">
      <c r="A121" s="977"/>
      <c r="B121" s="948"/>
      <c r="C121" s="1012" t="s">
        <v>443</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v>5873</v>
      </c>
      <c r="AB121" s="961"/>
      <c r="AC121" s="961"/>
      <c r="AD121" s="961"/>
      <c r="AE121" s="962"/>
      <c r="AF121" s="963">
        <v>5873</v>
      </c>
      <c r="AG121" s="961"/>
      <c r="AH121" s="961"/>
      <c r="AI121" s="961"/>
      <c r="AJ121" s="962"/>
      <c r="AK121" s="963">
        <v>5873</v>
      </c>
      <c r="AL121" s="961"/>
      <c r="AM121" s="961"/>
      <c r="AN121" s="961"/>
      <c r="AO121" s="962"/>
      <c r="AP121" s="964">
        <v>0.3</v>
      </c>
      <c r="AQ121" s="965"/>
      <c r="AR121" s="965"/>
      <c r="AS121" s="965"/>
      <c r="AT121" s="966"/>
      <c r="AU121" s="982"/>
      <c r="AV121" s="983"/>
      <c r="AW121" s="983"/>
      <c r="AX121" s="983"/>
      <c r="AY121" s="984"/>
      <c r="AZ121" s="997" t="s">
        <v>444</v>
      </c>
      <c r="BA121" s="973"/>
      <c r="BB121" s="973"/>
      <c r="BC121" s="973"/>
      <c r="BD121" s="973"/>
      <c r="BE121" s="973"/>
      <c r="BF121" s="973"/>
      <c r="BG121" s="973"/>
      <c r="BH121" s="973"/>
      <c r="BI121" s="973"/>
      <c r="BJ121" s="973"/>
      <c r="BK121" s="973"/>
      <c r="BL121" s="973"/>
      <c r="BM121" s="973"/>
      <c r="BN121" s="973"/>
      <c r="BO121" s="973"/>
      <c r="BP121" s="974"/>
      <c r="BQ121" s="987">
        <v>2759197</v>
      </c>
      <c r="BR121" s="988"/>
      <c r="BS121" s="988"/>
      <c r="BT121" s="988"/>
      <c r="BU121" s="988"/>
      <c r="BV121" s="988">
        <v>2788005</v>
      </c>
      <c r="BW121" s="988"/>
      <c r="BX121" s="988"/>
      <c r="BY121" s="988"/>
      <c r="BZ121" s="988"/>
      <c r="CA121" s="988">
        <v>2999522</v>
      </c>
      <c r="CB121" s="988"/>
      <c r="CC121" s="988"/>
      <c r="CD121" s="988"/>
      <c r="CE121" s="988"/>
      <c r="CF121" s="1026">
        <v>168.8</v>
      </c>
      <c r="CG121" s="1027"/>
      <c r="CH121" s="1027"/>
      <c r="CI121" s="1027"/>
      <c r="CJ121" s="1027"/>
      <c r="CK121" s="1018"/>
      <c r="CL121" s="1019"/>
      <c r="CM121" s="1019"/>
      <c r="CN121" s="1019"/>
      <c r="CO121" s="1020"/>
      <c r="CP121" s="1009" t="s">
        <v>445</v>
      </c>
      <c r="CQ121" s="1010"/>
      <c r="CR121" s="1010"/>
      <c r="CS121" s="1010"/>
      <c r="CT121" s="1010"/>
      <c r="CU121" s="1010"/>
      <c r="CV121" s="1010"/>
      <c r="CW121" s="1010"/>
      <c r="CX121" s="1010"/>
      <c r="CY121" s="1010"/>
      <c r="CZ121" s="1010"/>
      <c r="DA121" s="1010"/>
      <c r="DB121" s="1010"/>
      <c r="DC121" s="1010"/>
      <c r="DD121" s="1010"/>
      <c r="DE121" s="1010"/>
      <c r="DF121" s="1011"/>
      <c r="DG121" s="921" t="s">
        <v>109</v>
      </c>
      <c r="DH121" s="922"/>
      <c r="DI121" s="922"/>
      <c r="DJ121" s="922"/>
      <c r="DK121" s="922"/>
      <c r="DL121" s="922" t="s">
        <v>109</v>
      </c>
      <c r="DM121" s="922"/>
      <c r="DN121" s="922"/>
      <c r="DO121" s="922"/>
      <c r="DP121" s="922"/>
      <c r="DQ121" s="922" t="s">
        <v>109</v>
      </c>
      <c r="DR121" s="922"/>
      <c r="DS121" s="922"/>
      <c r="DT121" s="922"/>
      <c r="DU121" s="922"/>
      <c r="DV121" s="923" t="s">
        <v>109</v>
      </c>
      <c r="DW121" s="923"/>
      <c r="DX121" s="923"/>
      <c r="DY121" s="923"/>
      <c r="DZ121" s="924"/>
    </row>
    <row r="122" spans="1:130" s="197" customFormat="1" ht="26.25" customHeight="1" x14ac:dyDescent="0.15">
      <c r="A122" s="977"/>
      <c r="B122" s="948"/>
      <c r="C122" s="918" t="s">
        <v>425</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109</v>
      </c>
      <c r="AB122" s="961"/>
      <c r="AC122" s="961"/>
      <c r="AD122" s="961"/>
      <c r="AE122" s="962"/>
      <c r="AF122" s="963" t="s">
        <v>109</v>
      </c>
      <c r="AG122" s="961"/>
      <c r="AH122" s="961"/>
      <c r="AI122" s="961"/>
      <c r="AJ122" s="962"/>
      <c r="AK122" s="963" t="s">
        <v>109</v>
      </c>
      <c r="AL122" s="961"/>
      <c r="AM122" s="961"/>
      <c r="AN122" s="961"/>
      <c r="AO122" s="962"/>
      <c r="AP122" s="964" t="s">
        <v>109</v>
      </c>
      <c r="AQ122" s="965"/>
      <c r="AR122" s="965"/>
      <c r="AS122" s="965"/>
      <c r="AT122" s="966"/>
      <c r="AU122" s="985"/>
      <c r="AV122" s="986"/>
      <c r="AW122" s="986"/>
      <c r="AX122" s="986"/>
      <c r="AY122" s="986"/>
      <c r="AZ122" s="228" t="s">
        <v>168</v>
      </c>
      <c r="BA122" s="228"/>
      <c r="BB122" s="228"/>
      <c r="BC122" s="228"/>
      <c r="BD122" s="228"/>
      <c r="BE122" s="228"/>
      <c r="BF122" s="228"/>
      <c r="BG122" s="228"/>
      <c r="BH122" s="228"/>
      <c r="BI122" s="228"/>
      <c r="BJ122" s="228"/>
      <c r="BK122" s="228"/>
      <c r="BL122" s="228"/>
      <c r="BM122" s="228"/>
      <c r="BN122" s="228"/>
      <c r="BO122" s="995" t="s">
        <v>446</v>
      </c>
      <c r="BP122" s="996"/>
      <c r="BQ122" s="1036">
        <v>3959713</v>
      </c>
      <c r="BR122" s="1037"/>
      <c r="BS122" s="1037"/>
      <c r="BT122" s="1037"/>
      <c r="BU122" s="1037"/>
      <c r="BV122" s="1037">
        <v>4101366</v>
      </c>
      <c r="BW122" s="1037"/>
      <c r="BX122" s="1037"/>
      <c r="BY122" s="1037"/>
      <c r="BZ122" s="1037"/>
      <c r="CA122" s="1037">
        <v>4483348</v>
      </c>
      <c r="CB122" s="1037"/>
      <c r="CC122" s="1037"/>
      <c r="CD122" s="1037"/>
      <c r="CE122" s="1037"/>
      <c r="CF122" s="989"/>
      <c r="CG122" s="990"/>
      <c r="CH122" s="990"/>
      <c r="CI122" s="990"/>
      <c r="CJ122" s="991"/>
      <c r="CK122" s="1018"/>
      <c r="CL122" s="1019"/>
      <c r="CM122" s="1019"/>
      <c r="CN122" s="1019"/>
      <c r="CO122" s="1020"/>
      <c r="CP122" s="1009" t="s">
        <v>447</v>
      </c>
      <c r="CQ122" s="1010"/>
      <c r="CR122" s="1010"/>
      <c r="CS122" s="1010"/>
      <c r="CT122" s="1010"/>
      <c r="CU122" s="1010"/>
      <c r="CV122" s="1010"/>
      <c r="CW122" s="1010"/>
      <c r="CX122" s="1010"/>
      <c r="CY122" s="1010"/>
      <c r="CZ122" s="1010"/>
      <c r="DA122" s="1010"/>
      <c r="DB122" s="1010"/>
      <c r="DC122" s="1010"/>
      <c r="DD122" s="1010"/>
      <c r="DE122" s="1010"/>
      <c r="DF122" s="1011"/>
      <c r="DG122" s="921" t="s">
        <v>109</v>
      </c>
      <c r="DH122" s="922"/>
      <c r="DI122" s="922"/>
      <c r="DJ122" s="922"/>
      <c r="DK122" s="922"/>
      <c r="DL122" s="922" t="s">
        <v>109</v>
      </c>
      <c r="DM122" s="922"/>
      <c r="DN122" s="922"/>
      <c r="DO122" s="922"/>
      <c r="DP122" s="922"/>
      <c r="DQ122" s="922" t="s">
        <v>109</v>
      </c>
      <c r="DR122" s="922"/>
      <c r="DS122" s="922"/>
      <c r="DT122" s="922"/>
      <c r="DU122" s="922"/>
      <c r="DV122" s="923" t="s">
        <v>109</v>
      </c>
      <c r="DW122" s="923"/>
      <c r="DX122" s="923"/>
      <c r="DY122" s="923"/>
      <c r="DZ122" s="924"/>
    </row>
    <row r="123" spans="1:130" s="197" customFormat="1" ht="26.25" customHeight="1" thickBot="1" x14ac:dyDescent="0.2">
      <c r="A123" s="977"/>
      <c r="B123" s="948"/>
      <c r="C123" s="918" t="s">
        <v>431</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109</v>
      </c>
      <c r="AB123" s="961"/>
      <c r="AC123" s="961"/>
      <c r="AD123" s="961"/>
      <c r="AE123" s="962"/>
      <c r="AF123" s="963" t="s">
        <v>109</v>
      </c>
      <c r="AG123" s="961"/>
      <c r="AH123" s="961"/>
      <c r="AI123" s="961"/>
      <c r="AJ123" s="962"/>
      <c r="AK123" s="963" t="s">
        <v>109</v>
      </c>
      <c r="AL123" s="961"/>
      <c r="AM123" s="961"/>
      <c r="AN123" s="961"/>
      <c r="AO123" s="962"/>
      <c r="AP123" s="964" t="s">
        <v>109</v>
      </c>
      <c r="AQ123" s="965"/>
      <c r="AR123" s="965"/>
      <c r="AS123" s="965"/>
      <c r="AT123" s="966"/>
      <c r="AU123" s="1033" t="s">
        <v>448</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v>20.100000000000001</v>
      </c>
      <c r="BR123" s="1029"/>
      <c r="BS123" s="1029"/>
      <c r="BT123" s="1029"/>
      <c r="BU123" s="1029"/>
      <c r="BV123" s="1029">
        <v>8.4</v>
      </c>
      <c r="BW123" s="1029"/>
      <c r="BX123" s="1029"/>
      <c r="BY123" s="1029"/>
      <c r="BZ123" s="1029"/>
      <c r="CA123" s="1029" t="s">
        <v>109</v>
      </c>
      <c r="CB123" s="1029"/>
      <c r="CC123" s="1029"/>
      <c r="CD123" s="1029"/>
      <c r="CE123" s="1029"/>
      <c r="CF123" s="1030"/>
      <c r="CG123" s="1031"/>
      <c r="CH123" s="1031"/>
      <c r="CI123" s="1031"/>
      <c r="CJ123" s="1032"/>
      <c r="CK123" s="1018"/>
      <c r="CL123" s="1019"/>
      <c r="CM123" s="1019"/>
      <c r="CN123" s="1019"/>
      <c r="CO123" s="1020"/>
      <c r="CP123" s="1009" t="s">
        <v>449</v>
      </c>
      <c r="CQ123" s="1010"/>
      <c r="CR123" s="1010"/>
      <c r="CS123" s="1010"/>
      <c r="CT123" s="1010"/>
      <c r="CU123" s="1010"/>
      <c r="CV123" s="1010"/>
      <c r="CW123" s="1010"/>
      <c r="CX123" s="1010"/>
      <c r="CY123" s="1010"/>
      <c r="CZ123" s="1010"/>
      <c r="DA123" s="1010"/>
      <c r="DB123" s="1010"/>
      <c r="DC123" s="1010"/>
      <c r="DD123" s="1010"/>
      <c r="DE123" s="1010"/>
      <c r="DF123" s="1011"/>
      <c r="DG123" s="960" t="s">
        <v>450</v>
      </c>
      <c r="DH123" s="961"/>
      <c r="DI123" s="961"/>
      <c r="DJ123" s="961"/>
      <c r="DK123" s="962"/>
      <c r="DL123" s="963" t="s">
        <v>450</v>
      </c>
      <c r="DM123" s="961"/>
      <c r="DN123" s="961"/>
      <c r="DO123" s="961"/>
      <c r="DP123" s="962"/>
      <c r="DQ123" s="963" t="s">
        <v>450</v>
      </c>
      <c r="DR123" s="961"/>
      <c r="DS123" s="961"/>
      <c r="DT123" s="961"/>
      <c r="DU123" s="962"/>
      <c r="DV123" s="964" t="s">
        <v>450</v>
      </c>
      <c r="DW123" s="965"/>
      <c r="DX123" s="965"/>
      <c r="DY123" s="965"/>
      <c r="DZ123" s="966"/>
    </row>
    <row r="124" spans="1:130" s="197" customFormat="1" ht="26.25" customHeight="1" x14ac:dyDescent="0.15">
      <c r="A124" s="977"/>
      <c r="B124" s="948"/>
      <c r="C124" s="918" t="s">
        <v>434</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450</v>
      </c>
      <c r="AB124" s="961"/>
      <c r="AC124" s="961"/>
      <c r="AD124" s="961"/>
      <c r="AE124" s="962"/>
      <c r="AF124" s="963" t="s">
        <v>450</v>
      </c>
      <c r="AG124" s="961"/>
      <c r="AH124" s="961"/>
      <c r="AI124" s="961"/>
      <c r="AJ124" s="962"/>
      <c r="AK124" s="963" t="s">
        <v>450</v>
      </c>
      <c r="AL124" s="961"/>
      <c r="AM124" s="961"/>
      <c r="AN124" s="961"/>
      <c r="AO124" s="962"/>
      <c r="AP124" s="964" t="s">
        <v>450</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451</v>
      </c>
      <c r="CQ124" s="1010"/>
      <c r="CR124" s="1010"/>
      <c r="CS124" s="1010"/>
      <c r="CT124" s="1010"/>
      <c r="CU124" s="1010"/>
      <c r="CV124" s="1010"/>
      <c r="CW124" s="1010"/>
      <c r="CX124" s="1010"/>
      <c r="CY124" s="1010"/>
      <c r="CZ124" s="1010"/>
      <c r="DA124" s="1010"/>
      <c r="DB124" s="1010"/>
      <c r="DC124" s="1010"/>
      <c r="DD124" s="1010"/>
      <c r="DE124" s="1010"/>
      <c r="DF124" s="1011"/>
      <c r="DG124" s="999" t="s">
        <v>450</v>
      </c>
      <c r="DH124" s="1000"/>
      <c r="DI124" s="1000"/>
      <c r="DJ124" s="1000"/>
      <c r="DK124" s="1001"/>
      <c r="DL124" s="1002" t="s">
        <v>450</v>
      </c>
      <c r="DM124" s="1000"/>
      <c r="DN124" s="1000"/>
      <c r="DO124" s="1000"/>
      <c r="DP124" s="1001"/>
      <c r="DQ124" s="1002" t="s">
        <v>450</v>
      </c>
      <c r="DR124" s="1000"/>
      <c r="DS124" s="1000"/>
      <c r="DT124" s="1000"/>
      <c r="DU124" s="1001"/>
      <c r="DV124" s="1003" t="s">
        <v>450</v>
      </c>
      <c r="DW124" s="1004"/>
      <c r="DX124" s="1004"/>
      <c r="DY124" s="1004"/>
      <c r="DZ124" s="1005"/>
    </row>
    <row r="125" spans="1:130" s="197" customFormat="1" ht="26.25" customHeight="1" thickBot="1" x14ac:dyDescent="0.2">
      <c r="A125" s="977"/>
      <c r="B125" s="948"/>
      <c r="C125" s="918" t="s">
        <v>436</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450</v>
      </c>
      <c r="AB125" s="961"/>
      <c r="AC125" s="961"/>
      <c r="AD125" s="961"/>
      <c r="AE125" s="962"/>
      <c r="AF125" s="963" t="s">
        <v>450</v>
      </c>
      <c r="AG125" s="961"/>
      <c r="AH125" s="961"/>
      <c r="AI125" s="961"/>
      <c r="AJ125" s="962"/>
      <c r="AK125" s="963" t="s">
        <v>450</v>
      </c>
      <c r="AL125" s="961"/>
      <c r="AM125" s="961"/>
      <c r="AN125" s="961"/>
      <c r="AO125" s="962"/>
      <c r="AP125" s="964" t="s">
        <v>450</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452</v>
      </c>
      <c r="CL125" s="1016"/>
      <c r="CM125" s="1016"/>
      <c r="CN125" s="1016"/>
      <c r="CO125" s="1017"/>
      <c r="CP125" s="942" t="s">
        <v>453</v>
      </c>
      <c r="CQ125" s="889"/>
      <c r="CR125" s="889"/>
      <c r="CS125" s="889"/>
      <c r="CT125" s="889"/>
      <c r="CU125" s="889"/>
      <c r="CV125" s="889"/>
      <c r="CW125" s="889"/>
      <c r="CX125" s="889"/>
      <c r="CY125" s="889"/>
      <c r="CZ125" s="889"/>
      <c r="DA125" s="889"/>
      <c r="DB125" s="889"/>
      <c r="DC125" s="889"/>
      <c r="DD125" s="889"/>
      <c r="DE125" s="889"/>
      <c r="DF125" s="890"/>
      <c r="DG125" s="928" t="s">
        <v>450</v>
      </c>
      <c r="DH125" s="929"/>
      <c r="DI125" s="929"/>
      <c r="DJ125" s="929"/>
      <c r="DK125" s="929"/>
      <c r="DL125" s="929" t="s">
        <v>450</v>
      </c>
      <c r="DM125" s="929"/>
      <c r="DN125" s="929"/>
      <c r="DO125" s="929"/>
      <c r="DP125" s="929"/>
      <c r="DQ125" s="929" t="s">
        <v>450</v>
      </c>
      <c r="DR125" s="929"/>
      <c r="DS125" s="929"/>
      <c r="DT125" s="929"/>
      <c r="DU125" s="929"/>
      <c r="DV125" s="930" t="s">
        <v>450</v>
      </c>
      <c r="DW125" s="930"/>
      <c r="DX125" s="930"/>
      <c r="DY125" s="930"/>
      <c r="DZ125" s="931"/>
    </row>
    <row r="126" spans="1:130" s="197" customFormat="1" ht="26.25" customHeight="1" x14ac:dyDescent="0.15">
      <c r="A126" s="977"/>
      <c r="B126" s="948"/>
      <c r="C126" s="918" t="s">
        <v>439</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t="s">
        <v>450</v>
      </c>
      <c r="AB126" s="961"/>
      <c r="AC126" s="961"/>
      <c r="AD126" s="961"/>
      <c r="AE126" s="962"/>
      <c r="AF126" s="963" t="s">
        <v>450</v>
      </c>
      <c r="AG126" s="961"/>
      <c r="AH126" s="961"/>
      <c r="AI126" s="961"/>
      <c r="AJ126" s="962"/>
      <c r="AK126" s="963" t="s">
        <v>450</v>
      </c>
      <c r="AL126" s="961"/>
      <c r="AM126" s="961"/>
      <c r="AN126" s="961"/>
      <c r="AO126" s="962"/>
      <c r="AP126" s="964" t="s">
        <v>450</v>
      </c>
      <c r="AQ126" s="965"/>
      <c r="AR126" s="965"/>
      <c r="AS126" s="965"/>
      <c r="AT126" s="966"/>
      <c r="AU126" s="233"/>
      <c r="AV126" s="233"/>
      <c r="AW126" s="233"/>
      <c r="AX126" s="1038" t="s">
        <v>454</v>
      </c>
      <c r="AY126" s="1039"/>
      <c r="AZ126" s="1039"/>
      <c r="BA126" s="1039"/>
      <c r="BB126" s="1039"/>
      <c r="BC126" s="1039"/>
      <c r="BD126" s="1039"/>
      <c r="BE126" s="1040"/>
      <c r="BF126" s="1054" t="s">
        <v>455</v>
      </c>
      <c r="BG126" s="1039"/>
      <c r="BH126" s="1039"/>
      <c r="BI126" s="1039"/>
      <c r="BJ126" s="1039"/>
      <c r="BK126" s="1039"/>
      <c r="BL126" s="1040"/>
      <c r="BM126" s="1054" t="s">
        <v>456</v>
      </c>
      <c r="BN126" s="1039"/>
      <c r="BO126" s="1039"/>
      <c r="BP126" s="1039"/>
      <c r="BQ126" s="1039"/>
      <c r="BR126" s="1039"/>
      <c r="BS126" s="1040"/>
      <c r="BT126" s="1054" t="s">
        <v>457</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458</v>
      </c>
      <c r="CQ126" s="952"/>
      <c r="CR126" s="952"/>
      <c r="CS126" s="952"/>
      <c r="CT126" s="952"/>
      <c r="CU126" s="952"/>
      <c r="CV126" s="952"/>
      <c r="CW126" s="952"/>
      <c r="CX126" s="952"/>
      <c r="CY126" s="952"/>
      <c r="CZ126" s="952"/>
      <c r="DA126" s="952"/>
      <c r="DB126" s="952"/>
      <c r="DC126" s="952"/>
      <c r="DD126" s="952"/>
      <c r="DE126" s="952"/>
      <c r="DF126" s="953"/>
      <c r="DG126" s="921" t="s">
        <v>450</v>
      </c>
      <c r="DH126" s="922"/>
      <c r="DI126" s="922"/>
      <c r="DJ126" s="922"/>
      <c r="DK126" s="922"/>
      <c r="DL126" s="922" t="s">
        <v>450</v>
      </c>
      <c r="DM126" s="922"/>
      <c r="DN126" s="922"/>
      <c r="DO126" s="922"/>
      <c r="DP126" s="922"/>
      <c r="DQ126" s="922" t="s">
        <v>450</v>
      </c>
      <c r="DR126" s="922"/>
      <c r="DS126" s="922"/>
      <c r="DT126" s="922"/>
      <c r="DU126" s="922"/>
      <c r="DV126" s="923" t="s">
        <v>450</v>
      </c>
      <c r="DW126" s="923"/>
      <c r="DX126" s="923"/>
      <c r="DY126" s="923"/>
      <c r="DZ126" s="924"/>
    </row>
    <row r="127" spans="1:130" s="197" customFormat="1" ht="26.25" customHeight="1" thickBot="1" x14ac:dyDescent="0.2">
      <c r="A127" s="978"/>
      <c r="B127" s="950"/>
      <c r="C127" s="1006" t="s">
        <v>459</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t="s">
        <v>450</v>
      </c>
      <c r="AB127" s="961"/>
      <c r="AC127" s="961"/>
      <c r="AD127" s="961"/>
      <c r="AE127" s="962"/>
      <c r="AF127" s="963" t="s">
        <v>450</v>
      </c>
      <c r="AG127" s="961"/>
      <c r="AH127" s="961"/>
      <c r="AI127" s="961"/>
      <c r="AJ127" s="962"/>
      <c r="AK127" s="963" t="s">
        <v>450</v>
      </c>
      <c r="AL127" s="961"/>
      <c r="AM127" s="961"/>
      <c r="AN127" s="961"/>
      <c r="AO127" s="962"/>
      <c r="AP127" s="964" t="s">
        <v>450</v>
      </c>
      <c r="AQ127" s="965"/>
      <c r="AR127" s="965"/>
      <c r="AS127" s="965"/>
      <c r="AT127" s="966"/>
      <c r="AU127" s="233"/>
      <c r="AV127" s="233"/>
      <c r="AW127" s="233"/>
      <c r="AX127" s="888" t="s">
        <v>460</v>
      </c>
      <c r="AY127" s="889"/>
      <c r="AZ127" s="889"/>
      <c r="BA127" s="889"/>
      <c r="BB127" s="889"/>
      <c r="BC127" s="889"/>
      <c r="BD127" s="889"/>
      <c r="BE127" s="890"/>
      <c r="BF127" s="1043" t="s">
        <v>450</v>
      </c>
      <c r="BG127" s="1044"/>
      <c r="BH127" s="1044"/>
      <c r="BI127" s="1044"/>
      <c r="BJ127" s="1044"/>
      <c r="BK127" s="1044"/>
      <c r="BL127" s="1053"/>
      <c r="BM127" s="1043">
        <v>15</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461</v>
      </c>
      <c r="CQ127" s="1047"/>
      <c r="CR127" s="1047"/>
      <c r="CS127" s="1047"/>
      <c r="CT127" s="1047"/>
      <c r="CU127" s="1047"/>
      <c r="CV127" s="1047"/>
      <c r="CW127" s="1047"/>
      <c r="CX127" s="1047"/>
      <c r="CY127" s="1047"/>
      <c r="CZ127" s="1047"/>
      <c r="DA127" s="1047"/>
      <c r="DB127" s="1047"/>
      <c r="DC127" s="1047"/>
      <c r="DD127" s="1047"/>
      <c r="DE127" s="1047"/>
      <c r="DF127" s="1048"/>
      <c r="DG127" s="1049" t="s">
        <v>462</v>
      </c>
      <c r="DH127" s="1050"/>
      <c r="DI127" s="1050"/>
      <c r="DJ127" s="1050"/>
      <c r="DK127" s="1050"/>
      <c r="DL127" s="1050" t="s">
        <v>463</v>
      </c>
      <c r="DM127" s="1050"/>
      <c r="DN127" s="1050"/>
      <c r="DO127" s="1050"/>
      <c r="DP127" s="1050"/>
      <c r="DQ127" s="1050" t="s">
        <v>463</v>
      </c>
      <c r="DR127" s="1050"/>
      <c r="DS127" s="1050"/>
      <c r="DT127" s="1050"/>
      <c r="DU127" s="1050"/>
      <c r="DV127" s="1051" t="s">
        <v>463</v>
      </c>
      <c r="DW127" s="1051"/>
      <c r="DX127" s="1051"/>
      <c r="DY127" s="1051"/>
      <c r="DZ127" s="1052"/>
    </row>
    <row r="128" spans="1:130" s="197" customFormat="1" ht="26.25" customHeight="1" x14ac:dyDescent="0.15">
      <c r="A128" s="1073" t="s">
        <v>464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465</v>
      </c>
      <c r="X128" s="1075"/>
      <c r="Y128" s="1075"/>
      <c r="Z128" s="1076"/>
      <c r="AA128" s="1091">
        <v>11646</v>
      </c>
      <c r="AB128" s="1092"/>
      <c r="AC128" s="1092"/>
      <c r="AD128" s="1092"/>
      <c r="AE128" s="1093"/>
      <c r="AF128" s="1094">
        <v>8749</v>
      </c>
      <c r="AG128" s="1092"/>
      <c r="AH128" s="1092"/>
      <c r="AI128" s="1092"/>
      <c r="AJ128" s="1093"/>
      <c r="AK128" s="1094">
        <v>6720</v>
      </c>
      <c r="AL128" s="1092"/>
      <c r="AM128" s="1092"/>
      <c r="AN128" s="1092"/>
      <c r="AO128" s="1093"/>
      <c r="AP128" s="1095"/>
      <c r="AQ128" s="1096"/>
      <c r="AR128" s="1096"/>
      <c r="AS128" s="1096"/>
      <c r="AT128" s="1097"/>
      <c r="AU128" s="235"/>
      <c r="AV128" s="235"/>
      <c r="AW128" s="235"/>
      <c r="AX128" s="1056" t="s">
        <v>466</v>
      </c>
      <c r="AY128" s="952"/>
      <c r="AZ128" s="952"/>
      <c r="BA128" s="952"/>
      <c r="BB128" s="952"/>
      <c r="BC128" s="952"/>
      <c r="BD128" s="952"/>
      <c r="BE128" s="953"/>
      <c r="BF128" s="1068" t="s">
        <v>450</v>
      </c>
      <c r="BG128" s="1069"/>
      <c r="BH128" s="1069"/>
      <c r="BI128" s="1069"/>
      <c r="BJ128" s="1069"/>
      <c r="BK128" s="1069"/>
      <c r="BL128" s="1070"/>
      <c r="BM128" s="1068">
        <v>20</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2" t="s">
        <v>90</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467</v>
      </c>
      <c r="X129" s="1063"/>
      <c r="Y129" s="1063"/>
      <c r="Z129" s="1064"/>
      <c r="AA129" s="960">
        <v>2051332</v>
      </c>
      <c r="AB129" s="961"/>
      <c r="AC129" s="961"/>
      <c r="AD129" s="961"/>
      <c r="AE129" s="962"/>
      <c r="AF129" s="963">
        <v>2003080</v>
      </c>
      <c r="AG129" s="961"/>
      <c r="AH129" s="961"/>
      <c r="AI129" s="961"/>
      <c r="AJ129" s="962"/>
      <c r="AK129" s="963">
        <v>2031655</v>
      </c>
      <c r="AL129" s="961"/>
      <c r="AM129" s="961"/>
      <c r="AN129" s="961"/>
      <c r="AO129" s="962"/>
      <c r="AP129" s="1065"/>
      <c r="AQ129" s="1066"/>
      <c r="AR129" s="1066"/>
      <c r="AS129" s="1066"/>
      <c r="AT129" s="1067"/>
      <c r="AU129" s="235"/>
      <c r="AV129" s="235"/>
      <c r="AW129" s="235"/>
      <c r="AX129" s="1056" t="s">
        <v>468</v>
      </c>
      <c r="AY129" s="952"/>
      <c r="AZ129" s="952"/>
      <c r="BA129" s="952"/>
      <c r="BB129" s="952"/>
      <c r="BC129" s="952"/>
      <c r="BD129" s="952"/>
      <c r="BE129" s="953"/>
      <c r="BF129" s="1057">
        <v>6.8</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2" t="s">
        <v>469</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470</v>
      </c>
      <c r="X130" s="1063"/>
      <c r="Y130" s="1063"/>
      <c r="Z130" s="1064"/>
      <c r="AA130" s="960">
        <v>318123</v>
      </c>
      <c r="AB130" s="961"/>
      <c r="AC130" s="961"/>
      <c r="AD130" s="961"/>
      <c r="AE130" s="962"/>
      <c r="AF130" s="963">
        <v>301141</v>
      </c>
      <c r="AG130" s="961"/>
      <c r="AH130" s="961"/>
      <c r="AI130" s="961"/>
      <c r="AJ130" s="962"/>
      <c r="AK130" s="963">
        <v>254196</v>
      </c>
      <c r="AL130" s="961"/>
      <c r="AM130" s="961"/>
      <c r="AN130" s="961"/>
      <c r="AO130" s="962"/>
      <c r="AP130" s="1065"/>
      <c r="AQ130" s="1066"/>
      <c r="AR130" s="1066"/>
      <c r="AS130" s="1066"/>
      <c r="AT130" s="1067"/>
      <c r="AU130" s="235"/>
      <c r="AV130" s="235"/>
      <c r="AW130" s="235"/>
      <c r="AX130" s="1115" t="s">
        <v>471</v>
      </c>
      <c r="AY130" s="1047"/>
      <c r="AZ130" s="1047"/>
      <c r="BA130" s="1047"/>
      <c r="BB130" s="1047"/>
      <c r="BC130" s="1047"/>
      <c r="BD130" s="1047"/>
      <c r="BE130" s="1048"/>
      <c r="BF130" s="1077" t="s">
        <v>472</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473</v>
      </c>
      <c r="X131" s="1086"/>
      <c r="Y131" s="1086"/>
      <c r="Z131" s="1087"/>
      <c r="AA131" s="999">
        <v>1733209</v>
      </c>
      <c r="AB131" s="1000"/>
      <c r="AC131" s="1000"/>
      <c r="AD131" s="1000"/>
      <c r="AE131" s="1001"/>
      <c r="AF131" s="1002">
        <v>1701939</v>
      </c>
      <c r="AG131" s="1000"/>
      <c r="AH131" s="1000"/>
      <c r="AI131" s="1000"/>
      <c r="AJ131" s="1001"/>
      <c r="AK131" s="1002">
        <v>1777459</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9" t="s">
        <v>474</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475</v>
      </c>
      <c r="W132" s="1103"/>
      <c r="X132" s="1103"/>
      <c r="Y132" s="1103"/>
      <c r="Z132" s="1104"/>
      <c r="AA132" s="1105">
        <v>8.3088652320000005</v>
      </c>
      <c r="AB132" s="1106"/>
      <c r="AC132" s="1106"/>
      <c r="AD132" s="1106"/>
      <c r="AE132" s="1107"/>
      <c r="AF132" s="1108">
        <v>7.0727564269999998</v>
      </c>
      <c r="AG132" s="1106"/>
      <c r="AH132" s="1106"/>
      <c r="AI132" s="1106"/>
      <c r="AJ132" s="1107"/>
      <c r="AK132" s="1108">
        <v>5.1004270700000003</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476</v>
      </c>
      <c r="W133" s="1110"/>
      <c r="X133" s="1110"/>
      <c r="Y133" s="1110"/>
      <c r="Z133" s="1111"/>
      <c r="AA133" s="1112">
        <v>9.6999999999999993</v>
      </c>
      <c r="AB133" s="1113"/>
      <c r="AC133" s="1113"/>
      <c r="AD133" s="1113"/>
      <c r="AE133" s="1114"/>
      <c r="AF133" s="1112">
        <v>8</v>
      </c>
      <c r="AG133" s="1113"/>
      <c r="AH133" s="1113"/>
      <c r="AI133" s="1113"/>
      <c r="AJ133" s="1114"/>
      <c r="AK133" s="1112">
        <v>6.8</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19" t="s">
        <v>479</v>
      </c>
      <c r="L7" s="254"/>
      <c r="M7" s="255" t="s">
        <v>480</v>
      </c>
      <c r="N7" s="256"/>
    </row>
    <row r="8" spans="1:16" x14ac:dyDescent="0.15">
      <c r="A8" s="248"/>
      <c r="B8" s="244"/>
      <c r="C8" s="244"/>
      <c r="D8" s="244"/>
      <c r="E8" s="244"/>
      <c r="F8" s="244"/>
      <c r="G8" s="257"/>
      <c r="H8" s="258"/>
      <c r="I8" s="258"/>
      <c r="J8" s="259"/>
      <c r="K8" s="1120"/>
      <c r="L8" s="260" t="s">
        <v>481</v>
      </c>
      <c r="M8" s="261" t="s">
        <v>482</v>
      </c>
      <c r="N8" s="262" t="s">
        <v>483</v>
      </c>
    </row>
    <row r="9" spans="1:16" x14ac:dyDescent="0.15">
      <c r="A9" s="248"/>
      <c r="B9" s="244"/>
      <c r="C9" s="244"/>
      <c r="D9" s="244"/>
      <c r="E9" s="244"/>
      <c r="F9" s="244"/>
      <c r="G9" s="1121" t="s">
        <v>484</v>
      </c>
      <c r="H9" s="1122"/>
      <c r="I9" s="1122"/>
      <c r="J9" s="1123"/>
      <c r="K9" s="263">
        <v>519350</v>
      </c>
      <c r="L9" s="264">
        <v>122952</v>
      </c>
      <c r="M9" s="265">
        <v>187155</v>
      </c>
      <c r="N9" s="266">
        <v>-34.299999999999997</v>
      </c>
    </row>
    <row r="10" spans="1:16" x14ac:dyDescent="0.15">
      <c r="A10" s="248"/>
      <c r="B10" s="244"/>
      <c r="C10" s="244"/>
      <c r="D10" s="244"/>
      <c r="E10" s="244"/>
      <c r="F10" s="244"/>
      <c r="G10" s="1121" t="s">
        <v>485</v>
      </c>
      <c r="H10" s="1122"/>
      <c r="I10" s="1122"/>
      <c r="J10" s="1123"/>
      <c r="K10" s="267">
        <v>77874</v>
      </c>
      <c r="L10" s="268">
        <v>18436</v>
      </c>
      <c r="M10" s="269">
        <v>20525</v>
      </c>
      <c r="N10" s="270">
        <v>-10.199999999999999</v>
      </c>
    </row>
    <row r="11" spans="1:16" ht="13.5" customHeight="1" x14ac:dyDescent="0.15">
      <c r="A11" s="248"/>
      <c r="B11" s="244"/>
      <c r="C11" s="244"/>
      <c r="D11" s="244"/>
      <c r="E11" s="244"/>
      <c r="F11" s="244"/>
      <c r="G11" s="1121" t="s">
        <v>486</v>
      </c>
      <c r="H11" s="1122"/>
      <c r="I11" s="1122"/>
      <c r="J11" s="1123"/>
      <c r="K11" s="267">
        <v>70508</v>
      </c>
      <c r="L11" s="268">
        <v>16692</v>
      </c>
      <c r="M11" s="269">
        <v>27959</v>
      </c>
      <c r="N11" s="270">
        <v>-40.299999999999997</v>
      </c>
    </row>
    <row r="12" spans="1:16" ht="13.5" customHeight="1" x14ac:dyDescent="0.15">
      <c r="A12" s="248"/>
      <c r="B12" s="244"/>
      <c r="C12" s="244"/>
      <c r="D12" s="244"/>
      <c r="E12" s="244"/>
      <c r="F12" s="244"/>
      <c r="G12" s="1121" t="s">
        <v>487</v>
      </c>
      <c r="H12" s="1122"/>
      <c r="I12" s="1122"/>
      <c r="J12" s="1123"/>
      <c r="K12" s="267" t="s">
        <v>488</v>
      </c>
      <c r="L12" s="268" t="s">
        <v>488</v>
      </c>
      <c r="M12" s="269">
        <v>2910</v>
      </c>
      <c r="N12" s="270" t="s">
        <v>488</v>
      </c>
    </row>
    <row r="13" spans="1:16" ht="13.5" customHeight="1" x14ac:dyDescent="0.15">
      <c r="A13" s="248"/>
      <c r="B13" s="244"/>
      <c r="C13" s="244"/>
      <c r="D13" s="244"/>
      <c r="E13" s="244"/>
      <c r="F13" s="244"/>
      <c r="G13" s="1121" t="s">
        <v>489</v>
      </c>
      <c r="H13" s="1122"/>
      <c r="I13" s="1122"/>
      <c r="J13" s="1123"/>
      <c r="K13" s="267" t="s">
        <v>488</v>
      </c>
      <c r="L13" s="268" t="s">
        <v>488</v>
      </c>
      <c r="M13" s="269" t="s">
        <v>488</v>
      </c>
      <c r="N13" s="270" t="s">
        <v>488</v>
      </c>
    </row>
    <row r="14" spans="1:16" ht="13.5" customHeight="1" x14ac:dyDescent="0.15">
      <c r="A14" s="248"/>
      <c r="B14" s="244"/>
      <c r="C14" s="244"/>
      <c r="D14" s="244"/>
      <c r="E14" s="244"/>
      <c r="F14" s="244"/>
      <c r="G14" s="1121" t="s">
        <v>490</v>
      </c>
      <c r="H14" s="1122"/>
      <c r="I14" s="1122"/>
      <c r="J14" s="1123"/>
      <c r="K14" s="267">
        <v>49496</v>
      </c>
      <c r="L14" s="268">
        <v>11718</v>
      </c>
      <c r="M14" s="269">
        <v>9160</v>
      </c>
      <c r="N14" s="270">
        <v>27.9</v>
      </c>
    </row>
    <row r="15" spans="1:16" ht="13.5" customHeight="1" x14ac:dyDescent="0.15">
      <c r="A15" s="248"/>
      <c r="B15" s="244"/>
      <c r="C15" s="244"/>
      <c r="D15" s="244"/>
      <c r="E15" s="244"/>
      <c r="F15" s="244"/>
      <c r="G15" s="1121" t="s">
        <v>491</v>
      </c>
      <c r="H15" s="1122"/>
      <c r="I15" s="1122"/>
      <c r="J15" s="1123"/>
      <c r="K15" s="267">
        <v>35314</v>
      </c>
      <c r="L15" s="268">
        <v>8360</v>
      </c>
      <c r="M15" s="269">
        <v>4580</v>
      </c>
      <c r="N15" s="270">
        <v>82.5</v>
      </c>
    </row>
    <row r="16" spans="1:16" x14ac:dyDescent="0.15">
      <c r="A16" s="248"/>
      <c r="B16" s="244"/>
      <c r="C16" s="244"/>
      <c r="D16" s="244"/>
      <c r="E16" s="244"/>
      <c r="F16" s="244"/>
      <c r="G16" s="1124" t="s">
        <v>492</v>
      </c>
      <c r="H16" s="1125"/>
      <c r="I16" s="1125"/>
      <c r="J16" s="1126"/>
      <c r="K16" s="268">
        <v>-58252</v>
      </c>
      <c r="L16" s="268">
        <v>-13791</v>
      </c>
      <c r="M16" s="269">
        <v>-19254</v>
      </c>
      <c r="N16" s="270">
        <v>-28.4</v>
      </c>
    </row>
    <row r="17" spans="1:16" x14ac:dyDescent="0.15">
      <c r="A17" s="248"/>
      <c r="B17" s="244"/>
      <c r="C17" s="244"/>
      <c r="D17" s="244"/>
      <c r="E17" s="244"/>
      <c r="F17" s="244"/>
      <c r="G17" s="1124" t="s">
        <v>168</v>
      </c>
      <c r="H17" s="1125"/>
      <c r="I17" s="1125"/>
      <c r="J17" s="1126"/>
      <c r="K17" s="268">
        <v>694290</v>
      </c>
      <c r="L17" s="268">
        <v>164368</v>
      </c>
      <c r="M17" s="269">
        <v>233033</v>
      </c>
      <c r="N17" s="270">
        <v>-29.5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16" t="s">
        <v>497</v>
      </c>
      <c r="H21" s="1117"/>
      <c r="I21" s="1117"/>
      <c r="J21" s="1118"/>
      <c r="K21" s="280">
        <v>15.39</v>
      </c>
      <c r="L21" s="281">
        <v>21.21</v>
      </c>
      <c r="M21" s="282">
        <v>-5.82</v>
      </c>
      <c r="N21" s="249"/>
      <c r="O21" s="283"/>
      <c r="P21" s="279"/>
    </row>
    <row r="22" spans="1:16" s="284" customFormat="1" x14ac:dyDescent="0.15">
      <c r="A22" s="279"/>
      <c r="B22" s="249"/>
      <c r="C22" s="249"/>
      <c r="D22" s="249"/>
      <c r="E22" s="249"/>
      <c r="F22" s="249"/>
      <c r="G22" s="1116" t="s">
        <v>498</v>
      </c>
      <c r="H22" s="1117"/>
      <c r="I22" s="1117"/>
      <c r="J22" s="1118"/>
      <c r="K22" s="285">
        <v>94.4</v>
      </c>
      <c r="L22" s="286">
        <v>95.4</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19" t="s">
        <v>479</v>
      </c>
      <c r="L30" s="254"/>
      <c r="M30" s="255" t="s">
        <v>480</v>
      </c>
      <c r="N30" s="256"/>
    </row>
    <row r="31" spans="1:16" x14ac:dyDescent="0.15">
      <c r="A31" s="248"/>
      <c r="B31" s="244"/>
      <c r="C31" s="244"/>
      <c r="D31" s="244"/>
      <c r="E31" s="244"/>
      <c r="F31" s="244"/>
      <c r="G31" s="257"/>
      <c r="H31" s="258"/>
      <c r="I31" s="258"/>
      <c r="J31" s="259"/>
      <c r="K31" s="1120"/>
      <c r="L31" s="260" t="s">
        <v>481</v>
      </c>
      <c r="M31" s="261" t="s">
        <v>482</v>
      </c>
      <c r="N31" s="262" t="s">
        <v>483</v>
      </c>
    </row>
    <row r="32" spans="1:16" ht="27" customHeight="1" x14ac:dyDescent="0.15">
      <c r="A32" s="248"/>
      <c r="B32" s="244"/>
      <c r="C32" s="244"/>
      <c r="D32" s="244"/>
      <c r="E32" s="244"/>
      <c r="F32" s="244"/>
      <c r="G32" s="1132" t="s">
        <v>502</v>
      </c>
      <c r="H32" s="1133"/>
      <c r="I32" s="1133"/>
      <c r="J32" s="1134"/>
      <c r="K32" s="294">
        <v>333804</v>
      </c>
      <c r="L32" s="294">
        <v>79026</v>
      </c>
      <c r="M32" s="295">
        <v>137219</v>
      </c>
      <c r="N32" s="296">
        <v>-42.4</v>
      </c>
    </row>
    <row r="33" spans="1:16" ht="13.5" customHeight="1" x14ac:dyDescent="0.15">
      <c r="A33" s="248"/>
      <c r="B33" s="244"/>
      <c r="C33" s="244"/>
      <c r="D33" s="244"/>
      <c r="E33" s="244"/>
      <c r="F33" s="244"/>
      <c r="G33" s="1132" t="s">
        <v>503</v>
      </c>
      <c r="H33" s="1133"/>
      <c r="I33" s="1133"/>
      <c r="J33" s="1134"/>
      <c r="K33" s="294" t="s">
        <v>488</v>
      </c>
      <c r="L33" s="294" t="s">
        <v>488</v>
      </c>
      <c r="M33" s="295" t="s">
        <v>488</v>
      </c>
      <c r="N33" s="296" t="s">
        <v>488</v>
      </c>
    </row>
    <row r="34" spans="1:16" ht="27" customHeight="1" x14ac:dyDescent="0.15">
      <c r="A34" s="248"/>
      <c r="B34" s="244"/>
      <c r="C34" s="244"/>
      <c r="D34" s="244"/>
      <c r="E34" s="244"/>
      <c r="F34" s="244"/>
      <c r="G34" s="1132" t="s">
        <v>504</v>
      </c>
      <c r="H34" s="1133"/>
      <c r="I34" s="1133"/>
      <c r="J34" s="1134"/>
      <c r="K34" s="294" t="s">
        <v>488</v>
      </c>
      <c r="L34" s="294" t="s">
        <v>488</v>
      </c>
      <c r="M34" s="295">
        <v>4</v>
      </c>
      <c r="N34" s="296" t="s">
        <v>488</v>
      </c>
    </row>
    <row r="35" spans="1:16" ht="27" customHeight="1" x14ac:dyDescent="0.15">
      <c r="A35" s="248"/>
      <c r="B35" s="244"/>
      <c r="C35" s="244"/>
      <c r="D35" s="244"/>
      <c r="E35" s="244"/>
      <c r="F35" s="244"/>
      <c r="G35" s="1132" t="s">
        <v>505</v>
      </c>
      <c r="H35" s="1133"/>
      <c r="I35" s="1133"/>
      <c r="J35" s="1134"/>
      <c r="K35" s="294">
        <v>8865</v>
      </c>
      <c r="L35" s="294">
        <v>2099</v>
      </c>
      <c r="M35" s="295">
        <v>30414</v>
      </c>
      <c r="N35" s="296">
        <v>-93.1</v>
      </c>
    </row>
    <row r="36" spans="1:16" ht="27" customHeight="1" x14ac:dyDescent="0.15">
      <c r="A36" s="248"/>
      <c r="B36" s="244"/>
      <c r="C36" s="244"/>
      <c r="D36" s="244"/>
      <c r="E36" s="244"/>
      <c r="F36" s="244"/>
      <c r="G36" s="1132" t="s">
        <v>506</v>
      </c>
      <c r="H36" s="1133"/>
      <c r="I36" s="1133"/>
      <c r="J36" s="1134"/>
      <c r="K36" s="294">
        <v>3032</v>
      </c>
      <c r="L36" s="294">
        <v>718</v>
      </c>
      <c r="M36" s="295">
        <v>5195</v>
      </c>
      <c r="N36" s="296">
        <v>-86.2</v>
      </c>
    </row>
    <row r="37" spans="1:16" ht="13.5" customHeight="1" x14ac:dyDescent="0.15">
      <c r="A37" s="248"/>
      <c r="B37" s="244"/>
      <c r="C37" s="244"/>
      <c r="D37" s="244"/>
      <c r="E37" s="244"/>
      <c r="F37" s="244"/>
      <c r="G37" s="1132" t="s">
        <v>507</v>
      </c>
      <c r="H37" s="1133"/>
      <c r="I37" s="1133"/>
      <c r="J37" s="1134"/>
      <c r="K37" s="294">
        <v>5873</v>
      </c>
      <c r="L37" s="294">
        <v>1390</v>
      </c>
      <c r="M37" s="295">
        <v>2257</v>
      </c>
      <c r="N37" s="296">
        <v>-38.4</v>
      </c>
    </row>
    <row r="38" spans="1:16" ht="27" customHeight="1" x14ac:dyDescent="0.15">
      <c r="A38" s="248"/>
      <c r="B38" s="244"/>
      <c r="C38" s="244"/>
      <c r="D38" s="244"/>
      <c r="E38" s="244"/>
      <c r="F38" s="244"/>
      <c r="G38" s="1135" t="s">
        <v>508</v>
      </c>
      <c r="H38" s="1136"/>
      <c r="I38" s="1136"/>
      <c r="J38" s="1137"/>
      <c r="K38" s="297" t="s">
        <v>488</v>
      </c>
      <c r="L38" s="297" t="s">
        <v>488</v>
      </c>
      <c r="M38" s="298">
        <v>40</v>
      </c>
      <c r="N38" s="299" t="s">
        <v>488</v>
      </c>
      <c r="O38" s="293"/>
    </row>
    <row r="39" spans="1:16" x14ac:dyDescent="0.15">
      <c r="A39" s="248"/>
      <c r="B39" s="244"/>
      <c r="C39" s="244"/>
      <c r="D39" s="244"/>
      <c r="E39" s="244"/>
      <c r="F39" s="244"/>
      <c r="G39" s="1135" t="s">
        <v>509</v>
      </c>
      <c r="H39" s="1136"/>
      <c r="I39" s="1136"/>
      <c r="J39" s="1137"/>
      <c r="K39" s="300">
        <v>-6720</v>
      </c>
      <c r="L39" s="300">
        <v>-1591</v>
      </c>
      <c r="M39" s="301">
        <v>-7960</v>
      </c>
      <c r="N39" s="302">
        <v>-80</v>
      </c>
      <c r="O39" s="293"/>
    </row>
    <row r="40" spans="1:16" ht="27" customHeight="1" x14ac:dyDescent="0.15">
      <c r="A40" s="248"/>
      <c r="B40" s="244"/>
      <c r="C40" s="244"/>
      <c r="D40" s="244"/>
      <c r="E40" s="244"/>
      <c r="F40" s="244"/>
      <c r="G40" s="1132" t="s">
        <v>510</v>
      </c>
      <c r="H40" s="1133"/>
      <c r="I40" s="1133"/>
      <c r="J40" s="1134"/>
      <c r="K40" s="300">
        <v>-254196</v>
      </c>
      <c r="L40" s="300">
        <v>-60179</v>
      </c>
      <c r="M40" s="301">
        <v>-124831</v>
      </c>
      <c r="N40" s="302">
        <v>-51.8</v>
      </c>
      <c r="O40" s="293"/>
    </row>
    <row r="41" spans="1:16" x14ac:dyDescent="0.15">
      <c r="A41" s="248"/>
      <c r="B41" s="244"/>
      <c r="C41" s="244"/>
      <c r="D41" s="244"/>
      <c r="E41" s="244"/>
      <c r="F41" s="244"/>
      <c r="G41" s="1138" t="s">
        <v>279</v>
      </c>
      <c r="H41" s="1139"/>
      <c r="I41" s="1139"/>
      <c r="J41" s="1140"/>
      <c r="K41" s="294">
        <v>90658</v>
      </c>
      <c r="L41" s="300">
        <v>21463</v>
      </c>
      <c r="M41" s="301">
        <v>42339</v>
      </c>
      <c r="N41" s="302">
        <v>-49.3</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27" t="s">
        <v>479</v>
      </c>
      <c r="J49" s="1129" t="s">
        <v>514</v>
      </c>
      <c r="K49" s="1130"/>
      <c r="L49" s="1130"/>
      <c r="M49" s="1130"/>
      <c r="N49" s="1131"/>
    </row>
    <row r="50" spans="1:14" x14ac:dyDescent="0.15">
      <c r="A50" s="248"/>
      <c r="B50" s="244"/>
      <c r="C50" s="244"/>
      <c r="D50" s="244"/>
      <c r="E50" s="244"/>
      <c r="F50" s="244"/>
      <c r="G50" s="312"/>
      <c r="H50" s="313"/>
      <c r="I50" s="1128"/>
      <c r="J50" s="314" t="s">
        <v>515</v>
      </c>
      <c r="K50" s="315" t="s">
        <v>516</v>
      </c>
      <c r="L50" s="316" t="s">
        <v>517</v>
      </c>
      <c r="M50" s="317" t="s">
        <v>518</v>
      </c>
      <c r="N50" s="318" t="s">
        <v>519</v>
      </c>
    </row>
    <row r="51" spans="1:14" x14ac:dyDescent="0.15">
      <c r="A51" s="248"/>
      <c r="B51" s="244"/>
      <c r="C51" s="244"/>
      <c r="D51" s="244"/>
      <c r="E51" s="244"/>
      <c r="F51" s="244"/>
      <c r="G51" s="310" t="s">
        <v>520</v>
      </c>
      <c r="H51" s="311"/>
      <c r="I51" s="319">
        <v>413894</v>
      </c>
      <c r="J51" s="320">
        <v>94067</v>
      </c>
      <c r="K51" s="321">
        <v>-42.6</v>
      </c>
      <c r="L51" s="322">
        <v>216155</v>
      </c>
      <c r="M51" s="323">
        <v>-35.299999999999997</v>
      </c>
      <c r="N51" s="324">
        <v>-7.3</v>
      </c>
    </row>
    <row r="52" spans="1:14" x14ac:dyDescent="0.15">
      <c r="A52" s="248"/>
      <c r="B52" s="244"/>
      <c r="C52" s="244"/>
      <c r="D52" s="244"/>
      <c r="E52" s="244"/>
      <c r="F52" s="244"/>
      <c r="G52" s="325"/>
      <c r="H52" s="326" t="s">
        <v>521</v>
      </c>
      <c r="I52" s="327">
        <v>283775</v>
      </c>
      <c r="J52" s="328">
        <v>64494</v>
      </c>
      <c r="K52" s="329">
        <v>-58.8</v>
      </c>
      <c r="L52" s="330">
        <v>108827</v>
      </c>
      <c r="M52" s="331">
        <v>-19.600000000000001</v>
      </c>
      <c r="N52" s="332">
        <v>-39.200000000000003</v>
      </c>
    </row>
    <row r="53" spans="1:14" x14ac:dyDescent="0.15">
      <c r="A53" s="248"/>
      <c r="B53" s="244"/>
      <c r="C53" s="244"/>
      <c r="D53" s="244"/>
      <c r="E53" s="244"/>
      <c r="F53" s="244"/>
      <c r="G53" s="310" t="s">
        <v>522</v>
      </c>
      <c r="H53" s="311"/>
      <c r="I53" s="319">
        <v>787415</v>
      </c>
      <c r="J53" s="320">
        <v>180310</v>
      </c>
      <c r="K53" s="321">
        <v>91.7</v>
      </c>
      <c r="L53" s="322">
        <v>228305</v>
      </c>
      <c r="M53" s="323">
        <v>5.6</v>
      </c>
      <c r="N53" s="324">
        <v>86.1</v>
      </c>
    </row>
    <row r="54" spans="1:14" x14ac:dyDescent="0.15">
      <c r="A54" s="248"/>
      <c r="B54" s="244"/>
      <c r="C54" s="244"/>
      <c r="D54" s="244"/>
      <c r="E54" s="244"/>
      <c r="F54" s="244"/>
      <c r="G54" s="325"/>
      <c r="H54" s="326" t="s">
        <v>521</v>
      </c>
      <c r="I54" s="327">
        <v>361982</v>
      </c>
      <c r="J54" s="328">
        <v>82890</v>
      </c>
      <c r="K54" s="329">
        <v>28.5</v>
      </c>
      <c r="L54" s="330">
        <v>86611</v>
      </c>
      <c r="M54" s="331">
        <v>-20.399999999999999</v>
      </c>
      <c r="N54" s="332">
        <v>48.9</v>
      </c>
    </row>
    <row r="55" spans="1:14" x14ac:dyDescent="0.15">
      <c r="A55" s="248"/>
      <c r="B55" s="244"/>
      <c r="C55" s="244"/>
      <c r="D55" s="244"/>
      <c r="E55" s="244"/>
      <c r="F55" s="244"/>
      <c r="G55" s="310" t="s">
        <v>523</v>
      </c>
      <c r="H55" s="311"/>
      <c r="I55" s="319">
        <v>965023</v>
      </c>
      <c r="J55" s="320">
        <v>223282</v>
      </c>
      <c r="K55" s="321">
        <v>23.8</v>
      </c>
      <c r="L55" s="322">
        <v>316331</v>
      </c>
      <c r="M55" s="323">
        <v>38.6</v>
      </c>
      <c r="N55" s="324">
        <v>-14.8</v>
      </c>
    </row>
    <row r="56" spans="1:14" x14ac:dyDescent="0.15">
      <c r="A56" s="248"/>
      <c r="B56" s="244"/>
      <c r="C56" s="244"/>
      <c r="D56" s="244"/>
      <c r="E56" s="244"/>
      <c r="F56" s="244"/>
      <c r="G56" s="325"/>
      <c r="H56" s="326" t="s">
        <v>521</v>
      </c>
      <c r="I56" s="327">
        <v>356317</v>
      </c>
      <c r="J56" s="328">
        <v>82443</v>
      </c>
      <c r="K56" s="329">
        <v>-0.5</v>
      </c>
      <c r="L56" s="330">
        <v>106387</v>
      </c>
      <c r="M56" s="331">
        <v>22.8</v>
      </c>
      <c r="N56" s="332">
        <v>-23.3</v>
      </c>
    </row>
    <row r="57" spans="1:14" x14ac:dyDescent="0.15">
      <c r="A57" s="248"/>
      <c r="B57" s="244"/>
      <c r="C57" s="244"/>
      <c r="D57" s="244"/>
      <c r="E57" s="244"/>
      <c r="F57" s="244"/>
      <c r="G57" s="310" t="s">
        <v>524</v>
      </c>
      <c r="H57" s="311"/>
      <c r="I57" s="319">
        <v>564028</v>
      </c>
      <c r="J57" s="320">
        <v>131628</v>
      </c>
      <c r="K57" s="321">
        <v>-41</v>
      </c>
      <c r="L57" s="322">
        <v>333013</v>
      </c>
      <c r="M57" s="323">
        <v>5.3</v>
      </c>
      <c r="N57" s="324">
        <v>-46.3</v>
      </c>
    </row>
    <row r="58" spans="1:14" x14ac:dyDescent="0.15">
      <c r="A58" s="248"/>
      <c r="B58" s="244"/>
      <c r="C58" s="244"/>
      <c r="D58" s="244"/>
      <c r="E58" s="244"/>
      <c r="F58" s="244"/>
      <c r="G58" s="325"/>
      <c r="H58" s="326" t="s">
        <v>521</v>
      </c>
      <c r="I58" s="327">
        <v>390325</v>
      </c>
      <c r="J58" s="328">
        <v>91091</v>
      </c>
      <c r="K58" s="329">
        <v>10.5</v>
      </c>
      <c r="L58" s="330">
        <v>126732</v>
      </c>
      <c r="M58" s="331">
        <v>19.100000000000001</v>
      </c>
      <c r="N58" s="332">
        <v>-8.6</v>
      </c>
    </row>
    <row r="59" spans="1:14" x14ac:dyDescent="0.15">
      <c r="A59" s="248"/>
      <c r="B59" s="244"/>
      <c r="C59" s="244"/>
      <c r="D59" s="244"/>
      <c r="E59" s="244"/>
      <c r="F59" s="244"/>
      <c r="G59" s="310" t="s">
        <v>525</v>
      </c>
      <c r="H59" s="311"/>
      <c r="I59" s="319">
        <v>616247</v>
      </c>
      <c r="J59" s="320">
        <v>145892</v>
      </c>
      <c r="K59" s="321">
        <v>10.8</v>
      </c>
      <c r="L59" s="322">
        <v>280458</v>
      </c>
      <c r="M59" s="323">
        <v>-15.8</v>
      </c>
      <c r="N59" s="324">
        <v>26.6</v>
      </c>
    </row>
    <row r="60" spans="1:14" x14ac:dyDescent="0.15">
      <c r="A60" s="248"/>
      <c r="B60" s="244"/>
      <c r="C60" s="244"/>
      <c r="D60" s="244"/>
      <c r="E60" s="244"/>
      <c r="F60" s="244"/>
      <c r="G60" s="325"/>
      <c r="H60" s="326" t="s">
        <v>521</v>
      </c>
      <c r="I60" s="333">
        <v>380399</v>
      </c>
      <c r="J60" s="328">
        <v>90057</v>
      </c>
      <c r="K60" s="329">
        <v>-1.1000000000000001</v>
      </c>
      <c r="L60" s="330">
        <v>127286</v>
      </c>
      <c r="M60" s="331">
        <v>0.4</v>
      </c>
      <c r="N60" s="332">
        <v>-1.5</v>
      </c>
    </row>
    <row r="61" spans="1:14" x14ac:dyDescent="0.15">
      <c r="A61" s="248"/>
      <c r="B61" s="244"/>
      <c r="C61" s="244"/>
      <c r="D61" s="244"/>
      <c r="E61" s="244"/>
      <c r="F61" s="244"/>
      <c r="G61" s="310" t="s">
        <v>526</v>
      </c>
      <c r="H61" s="334"/>
      <c r="I61" s="335">
        <v>669321</v>
      </c>
      <c r="J61" s="336">
        <v>155036</v>
      </c>
      <c r="K61" s="337">
        <v>8.5</v>
      </c>
      <c r="L61" s="338">
        <v>274852</v>
      </c>
      <c r="M61" s="339">
        <v>-0.3</v>
      </c>
      <c r="N61" s="324">
        <v>8.8000000000000007</v>
      </c>
    </row>
    <row r="62" spans="1:14" x14ac:dyDescent="0.15">
      <c r="A62" s="248"/>
      <c r="B62" s="244"/>
      <c r="C62" s="244"/>
      <c r="D62" s="244"/>
      <c r="E62" s="244"/>
      <c r="F62" s="244"/>
      <c r="G62" s="325"/>
      <c r="H62" s="326" t="s">
        <v>521</v>
      </c>
      <c r="I62" s="327">
        <v>354560</v>
      </c>
      <c r="J62" s="328">
        <v>82195</v>
      </c>
      <c r="K62" s="329">
        <v>-4.3</v>
      </c>
      <c r="L62" s="330">
        <v>111169</v>
      </c>
      <c r="M62" s="331">
        <v>0.5</v>
      </c>
      <c r="N62" s="332">
        <v>-4.8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41" t="s">
        <v>3</v>
      </c>
      <c r="D47" s="1141"/>
      <c r="E47" s="1142"/>
      <c r="F47" s="11">
        <v>25.54</v>
      </c>
      <c r="G47" s="12">
        <v>30.14</v>
      </c>
      <c r="H47" s="12">
        <v>33.67</v>
      </c>
      <c r="I47" s="12">
        <v>39.020000000000003</v>
      </c>
      <c r="J47" s="13">
        <v>42.16</v>
      </c>
    </row>
    <row r="48" spans="2:10" ht="57.75" customHeight="1" x14ac:dyDescent="0.15">
      <c r="B48" s="14"/>
      <c r="C48" s="1143" t="s">
        <v>4</v>
      </c>
      <c r="D48" s="1143"/>
      <c r="E48" s="1144"/>
      <c r="F48" s="15">
        <v>6.6</v>
      </c>
      <c r="G48" s="16">
        <v>5.92</v>
      </c>
      <c r="H48" s="16">
        <v>7.33</v>
      </c>
      <c r="I48" s="16">
        <v>5.84</v>
      </c>
      <c r="J48" s="17">
        <v>5.98</v>
      </c>
    </row>
    <row r="49" spans="2:10" ht="57.75" customHeight="1" thickBot="1" x14ac:dyDescent="0.2">
      <c r="B49" s="18"/>
      <c r="C49" s="1145" t="s">
        <v>5</v>
      </c>
      <c r="D49" s="1145"/>
      <c r="E49" s="1146"/>
      <c r="F49" s="19">
        <v>2.04</v>
      </c>
      <c r="G49" s="20" t="s">
        <v>533</v>
      </c>
      <c r="H49" s="20">
        <v>1.45</v>
      </c>
      <c r="I49" s="20" t="s">
        <v>534</v>
      </c>
      <c r="J49" s="21">
        <v>0.27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松野町</cp:lastModifiedBy>
  <cp:lastPrinted>2019-05-12T23:16:30Z</cp:lastPrinted>
  <dcterms:created xsi:type="dcterms:W3CDTF">2017-02-15T22:10:56Z</dcterms:created>
  <dcterms:modified xsi:type="dcterms:W3CDTF">2019-05-12T23:35:46Z</dcterms:modified>
  <cp:category/>
</cp:coreProperties>
</file>